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2120" windowHeight="9120" tabRatio="599" firstSheet="3" activeTab="3"/>
  </bookViews>
  <sheets>
    <sheet name="02-03" sheetId="1" r:id="rId1"/>
    <sheet name="04-05" sheetId="3" r:id="rId2"/>
    <sheet name="03-04" sheetId="2" r:id="rId3"/>
    <sheet name="Surrender" sheetId="8" r:id="rId4"/>
  </sheets>
  <definedNames>
    <definedName name="_xlnm.Print_Area" localSheetId="0">'02-03'!$A$1:$H$60</definedName>
    <definedName name="_xlnm.Print_Titles" localSheetId="2">'03-04'!$10:$12</definedName>
    <definedName name="_xlnm.Print_Titles" localSheetId="1">'04-05'!$11:$13</definedName>
    <definedName name="_xlnm.Print_Titles" localSheetId="3">Surrender!$7:$10</definedName>
  </definedNames>
  <calcPr calcId="125725"/>
</workbook>
</file>

<file path=xl/calcChain.xml><?xml version="1.0" encoding="utf-8"?>
<calcChain xmlns="http://schemas.openxmlformats.org/spreadsheetml/2006/main">
  <c r="G55" i="1"/>
  <c r="C55"/>
  <c r="B55"/>
  <c r="G37" i="2"/>
  <c r="C37"/>
  <c r="B37"/>
  <c r="B20"/>
  <c r="C20"/>
  <c r="G20"/>
  <c r="H66" i="3"/>
  <c r="H65"/>
  <c r="C59"/>
  <c r="H59" s="1"/>
  <c r="C58"/>
  <c r="H58" s="1"/>
  <c r="C57"/>
  <c r="H57" s="1"/>
  <c r="H52"/>
  <c r="H46"/>
  <c r="H45"/>
  <c r="H17"/>
  <c r="H21" s="1"/>
  <c r="H18"/>
  <c r="H20"/>
  <c r="H25"/>
  <c r="H40" s="1"/>
  <c r="H27"/>
  <c r="H28"/>
  <c r="H31"/>
  <c r="H38"/>
  <c r="H39"/>
  <c r="F40"/>
  <c r="C40"/>
  <c r="B40"/>
  <c r="C21"/>
  <c r="B21"/>
</calcChain>
</file>

<file path=xl/sharedStrings.xml><?xml version="1.0" encoding="utf-8"?>
<sst xmlns="http://schemas.openxmlformats.org/spreadsheetml/2006/main" count="261" uniqueCount="151">
  <si>
    <t xml:space="preserve">      2203 - Technical Education</t>
  </si>
  <si>
    <t xml:space="preserve">   00.001 - Direction &amp; Administration </t>
  </si>
  <si>
    <t xml:space="preserve">          60 - Establishment </t>
  </si>
  <si>
    <t>60.00.01 - Salaries</t>
  </si>
  <si>
    <t>60.00.13 - Office Expenses</t>
  </si>
  <si>
    <t>60.00.50 - Other Charges</t>
  </si>
  <si>
    <t>60.00.11 - Travel Expenses</t>
  </si>
  <si>
    <t xml:space="preserve">   00.105 - Polytechnics(EAP)</t>
  </si>
  <si>
    <t xml:space="preserve">     00.61 - State Project Implementation Unit</t>
  </si>
  <si>
    <t xml:space="preserve"> </t>
  </si>
  <si>
    <t>00.61.01 - Salaries</t>
  </si>
  <si>
    <t>00.61.02 - Wages</t>
  </si>
  <si>
    <t>00.61.11 - Travel Expenses</t>
  </si>
  <si>
    <t>00.61.13 - Office Expenses</t>
  </si>
  <si>
    <t>00.61.14 - Rents, Rates &amp; Taxes</t>
  </si>
  <si>
    <t>00.61.21 - Supplies and Materials</t>
  </si>
  <si>
    <t>00.61.31 - Grant-in-Aid to ATTC,Bardang</t>
  </si>
  <si>
    <t>00.61.34 - Scholarship/Stipend</t>
  </si>
  <si>
    <t>00.61.50 - Other Charges</t>
  </si>
  <si>
    <t>00.61.51 - Motor Vehicle</t>
  </si>
  <si>
    <t>00.61.71 - Training</t>
  </si>
  <si>
    <t>00.61.72 - Research &amp; Development</t>
  </si>
  <si>
    <t>00.61.73 - Consultancies</t>
  </si>
  <si>
    <t xml:space="preserve">      2202 - General Education</t>
  </si>
  <si>
    <t xml:space="preserve">          02 - Secondary Education</t>
  </si>
  <si>
    <t xml:space="preserve">   02.800 - Other Expenditures</t>
  </si>
  <si>
    <t>00.00.71 - Computer Training for School Children</t>
  </si>
  <si>
    <t xml:space="preserve">                  (Upgradation grant under EFC)</t>
  </si>
  <si>
    <t>00.00.83 - Computer Literacy in Schools(100%CSS)</t>
  </si>
  <si>
    <t xml:space="preserve">      4202 - Capital Outlay on Edn.,Sports,Art &amp; Culture</t>
  </si>
  <si>
    <t xml:space="preserve">          02 - Technical Education</t>
  </si>
  <si>
    <t xml:space="preserve">   02.103 - Technical Schools</t>
  </si>
  <si>
    <t>00.00.71 - Construction of Training -cum-Service &amp;</t>
  </si>
  <si>
    <t xml:space="preserve">                 Production Centre</t>
  </si>
  <si>
    <t>00.00.72 - Establishment of Polytechnics (EAP)</t>
  </si>
  <si>
    <t xml:space="preserve">   02.104 - Polytechnics</t>
  </si>
  <si>
    <t xml:space="preserve">          60 - Constructions</t>
  </si>
  <si>
    <t>NIL</t>
  </si>
  <si>
    <t>60.00.73 - CCCT(Centre for Computer &amp; Communication</t>
  </si>
  <si>
    <t xml:space="preserve">                  Technology ) Assistance from Non-Lapsable </t>
  </si>
  <si>
    <t xml:space="preserve">                  Central Pool of resource(NLCP)</t>
  </si>
  <si>
    <t xml:space="preserve">(REFERRED TO RULE 84 OF SIKKIM FINANCIAL RULE 1979)                               </t>
  </si>
  <si>
    <t>FORM - I</t>
  </si>
  <si>
    <t>PLAN / NON - PLAN</t>
  </si>
  <si>
    <t>PRELIMINARY /FINAL STATEMENT OF ANTICIPATED EXCESS AND SAVING FOR THE BUDGET YEAR - 2002-2003</t>
  </si>
  <si>
    <t>(Rupees in Thousand)</t>
  </si>
  <si>
    <t>Major Head Sub Head Detailed Head etc.</t>
  </si>
  <si>
    <t xml:space="preserve">Budget grant  </t>
  </si>
  <si>
    <t>as modified by</t>
  </si>
  <si>
    <t>supplementary</t>
  </si>
  <si>
    <t>Excess</t>
  </si>
  <si>
    <t>Saving</t>
  </si>
  <si>
    <t>within the grant</t>
  </si>
  <si>
    <t xml:space="preserve">For which </t>
  </si>
  <si>
    <t xml:space="preserve"> by Reappropriation</t>
  </si>
  <si>
    <t>Proposed to be met</t>
  </si>
  <si>
    <t xml:space="preserve">supplementary </t>
  </si>
  <si>
    <t>estimate</t>
  </si>
  <si>
    <t>estimate is to be</t>
  </si>
  <si>
    <t>put up</t>
  </si>
  <si>
    <t>Proposed to</t>
  </si>
  <si>
    <t>be utilised/re-</t>
  </si>
  <si>
    <t>appropriation for</t>
  </si>
  <si>
    <t>with the Grant</t>
  </si>
  <si>
    <t>report to the Finance</t>
  </si>
  <si>
    <t>Department</t>
  </si>
  <si>
    <t>Reason for Surrender</t>
  </si>
  <si>
    <t xml:space="preserve">Revised </t>
  </si>
  <si>
    <r>
      <t xml:space="preserve">Demand No. </t>
    </r>
    <r>
      <rPr>
        <b/>
        <sz val="12"/>
        <rFont val="Arial"/>
        <family val="2"/>
      </rPr>
      <t>07 (PLAN)</t>
    </r>
    <r>
      <rPr>
        <sz val="12"/>
        <rFont val="Arial"/>
        <family val="2"/>
      </rPr>
      <t xml:space="preserve">                                         NAME OF DEPARTMENT : </t>
    </r>
    <r>
      <rPr>
        <b/>
        <sz val="12"/>
        <rFont val="Arial"/>
        <family val="2"/>
      </rPr>
      <t>Technical Education</t>
    </r>
  </si>
  <si>
    <t>TOTAL</t>
  </si>
  <si>
    <t>Drawing &amp; Disbursing Officer</t>
  </si>
  <si>
    <t>Directorate of Technical Education</t>
  </si>
  <si>
    <t>Government of Sikkim</t>
  </si>
  <si>
    <t>Head of the Department</t>
  </si>
  <si>
    <t>Education Department</t>
  </si>
  <si>
    <t>Savings occurred due</t>
  </si>
  <si>
    <t>to the delay on Civil</t>
  </si>
  <si>
    <t>Work for administrative</t>
  </si>
  <si>
    <t>difficulties.</t>
  </si>
  <si>
    <t>Savings occurred for</t>
  </si>
  <si>
    <t>the curtailment of</t>
  </si>
  <si>
    <t>activities some by the</t>
  </si>
  <si>
    <t>SPIU and some by the</t>
  </si>
  <si>
    <t>MHRD, Delhi, I.e.,</t>
  </si>
  <si>
    <t>Foreign Training etc.</t>
  </si>
  <si>
    <t>2203 - Technical Education</t>
  </si>
  <si>
    <t xml:space="preserve">00.001 - Direction &amp; Administration </t>
  </si>
  <si>
    <t xml:space="preserve">60 - Establishment </t>
  </si>
  <si>
    <t>00.105 - Polytechnics(EAP)</t>
  </si>
  <si>
    <t>00.61 - State Project Implementation Unit</t>
  </si>
  <si>
    <t>2202 - General Education</t>
  </si>
  <si>
    <t>02 - Secondary Education</t>
  </si>
  <si>
    <t>02.800 - Other Expenditures</t>
  </si>
  <si>
    <t>4202 - Capital Outlay on Edn.,Sports,Art &amp; Culture</t>
  </si>
  <si>
    <t>02 - Technical Education</t>
  </si>
  <si>
    <t>02.103 - Technical Schools</t>
  </si>
  <si>
    <t>02.104 - Polytechnics</t>
  </si>
  <si>
    <t>60 - Constructions</t>
  </si>
  <si>
    <t>60.00.73 - CCCT(Centre for Computer &amp; Communication Technology ) Assistance from Non-Lapsable Central Pool of resource(NLCP)</t>
  </si>
  <si>
    <t>00.00.71 - Construction of Training -cum-Service &amp; Production Centre</t>
  </si>
  <si>
    <t>00.00.71 - Computer Training for School Children (Upgradation grant under EFC)</t>
  </si>
  <si>
    <t>Budget grant as modified by supplementary</t>
  </si>
  <si>
    <t>Revised estimate</t>
  </si>
  <si>
    <t>For which supplementary estimate is to be put up</t>
  </si>
  <si>
    <t>Proposed to report to the Finance Department</t>
  </si>
  <si>
    <t>Total 60 Establishment</t>
  </si>
  <si>
    <t>Some of the bills could not be paid within the current financial year</t>
  </si>
  <si>
    <t>Proposed to be utilised/re -appropriation for with the Grant</t>
  </si>
  <si>
    <t>TOTAL 61 State Project Implementation Unit</t>
  </si>
  <si>
    <t xml:space="preserve">PLAN </t>
  </si>
  <si>
    <r>
      <t xml:space="preserve">Demand No. </t>
    </r>
    <r>
      <rPr>
        <b/>
        <sz val="14"/>
        <rFont val="Arial"/>
        <family val="2"/>
      </rPr>
      <t>07 (PLAN)</t>
    </r>
    <r>
      <rPr>
        <sz val="14"/>
        <rFont val="Arial"/>
        <family val="2"/>
      </rPr>
      <t xml:space="preserve">                                                                                       NAME OF DEPARTMENT : </t>
    </r>
    <r>
      <rPr>
        <b/>
        <sz val="14"/>
        <rFont val="Arial"/>
        <family val="2"/>
      </rPr>
      <t>Technical Education</t>
    </r>
  </si>
  <si>
    <t>FINAL STATEMENT OF EXCESS AND SAVING FOR THE BUDGET YEAR - 2003-04</t>
  </si>
  <si>
    <t>Most of the expenditure was met from the Polytechnics (EAP) account</t>
  </si>
  <si>
    <t>Proposed to be met  by Re-appropriation within the grant</t>
  </si>
  <si>
    <t>Tour of the Pr. Secy and Director/T.E. to Andaman &amp; Nicobar islands being cancelled at the last moment</t>
  </si>
  <si>
    <t>An advance of Rs. 1.01 lakhs for the tour performed in the year 2002-03 was refunded &amp; also that the trainings of the officers were not undertaken as planned.</t>
  </si>
  <si>
    <t>The ICT Scheme for Computer Education in 50 more schools could not be implemented as earlier projected as the CSS Scheme was delayed at the Central govt. level.</t>
  </si>
  <si>
    <t>Payment of Water Supply Bill for the months Dec'03 to Mar'04 could not be paid due to anomalies found in the bill.</t>
  </si>
  <si>
    <t>Progress to the projected extent under Civil Work could not be achieved due to administrative difficulties &amp; also delay on the part of the Contractors. Payments for equipments also fell short due to delay in supply of goods.</t>
  </si>
  <si>
    <t>4059 - Capital Outlay on Public Works</t>
  </si>
  <si>
    <t>60 - Other Buildings</t>
  </si>
  <si>
    <t>051 - Constructions</t>
  </si>
  <si>
    <t>07 - Education</t>
  </si>
  <si>
    <t>07.00.81 - Strenthening/Modernisation of Existing ITI (100% CSS)</t>
  </si>
  <si>
    <t>Payments to the projected extent under Civil Works could not be achieved as only limited funds were recieved from the Central Govt. Procurement of equipments also delayed due to administrative reasons.</t>
  </si>
  <si>
    <t>00.61.74 - Grant-in-Aid to CCCT,Chisopani</t>
  </si>
  <si>
    <t>00.61.75 - Establishment of Polytachnic (State share of EAP)</t>
  </si>
  <si>
    <t>00.00.73 - Establishment of Polytechnics (State Share)</t>
  </si>
  <si>
    <t>2230 - Labour &amp; Employment</t>
  </si>
  <si>
    <t>03 - Training</t>
  </si>
  <si>
    <t>03.101 - Industrial Training Institutes</t>
  </si>
  <si>
    <t>60 - Industrial Training Institutes, Rangpo</t>
  </si>
  <si>
    <t>60.00.80 - Establishment of Industrial Training Institute in the North Eastern States &amp; Sikkim (100%CSS)</t>
  </si>
  <si>
    <t>Expenditure</t>
  </si>
  <si>
    <t>81 - Strenthening/Modernisation of Existing ITI</t>
  </si>
  <si>
    <t>81.00.81 - Strenthening/Modernisation (Central Sector)</t>
  </si>
  <si>
    <t>FINAL STATEMENT OF EXCESS AND SAVING FOR THE BUDGET YEAR - 2004-05</t>
  </si>
  <si>
    <t>NAME OF DEPARTMENT : Technical Education</t>
  </si>
  <si>
    <t xml:space="preserve">Demand No. 07 (PLAN)                                                                                       </t>
  </si>
  <si>
    <t>The Committee on C.E.T. &amp; Committee on fixation of fees for Engg. &amp; Medical Colleges which was supposed to be held during March 2005 got postponed at the last moment.</t>
  </si>
  <si>
    <t>Tour of the Secy and Director/T.E. to Bangalore &amp; Delhi and the Training programme of AO/TE being cancelled at the last moment</t>
  </si>
  <si>
    <t>The ICT Scheme for Computer Education in 50 more schools could not be implemented as earlier projected, as the CSS Scheme was delayed at the Central govt. level.</t>
  </si>
  <si>
    <t>81.00.71 - Strenthening /Modernisation (State Sector)</t>
  </si>
  <si>
    <t xml:space="preserve">Payments to the projected extent under Civil Works &amp; Procurement of equipments for ITI could not be achieved as no funds were recieved from the Central Government. </t>
  </si>
  <si>
    <t>There was a Deduct Debit of Rs. 1.00 lakhs on account of the State Share of the Expenditure for the EAP.</t>
  </si>
  <si>
    <t>There was a Deduct Debit of Rs. 56.86 lakhs on account of the State Share of the Expenditure for the EAP. In addition, the progress to the projected extent under Civil Works could not be achieved due to administrative difficulties &amp; also due to delay on the part of the Contractors. Payments for equipments also fell short due to delay in supply of goods.</t>
  </si>
  <si>
    <t>H.R.D. Department</t>
  </si>
  <si>
    <t>Provision was allocated in ancticipation of funds from DGET, Ministry of Labour, GOI. Funds was received for the f.y. 2003-04. No funds were received from for the f.y.2004-05, hence surrendered.</t>
  </si>
  <si>
    <t>NAME OF DEPARTMENT : ______________________________</t>
  </si>
  <si>
    <t xml:space="preserve">Demand No. _____________                                                                    </t>
  </si>
  <si>
    <t>FINAL STATEMENT OF EXCESS AND SAVING FOR THE BUDGET YEAR - ______</t>
  </si>
</sst>
</file>

<file path=xl/styles.xml><?xml version="1.0" encoding="utf-8"?>
<styleSheet xmlns="http://schemas.openxmlformats.org/spreadsheetml/2006/main">
  <numFmts count="3">
    <numFmt numFmtId="164" formatCode="_(* #,##0_);_(* \(#,##0\);_(* &quot;-&quot;_);_(@_)"/>
    <numFmt numFmtId="165" formatCode="_(* #,##0.00_);_(* \(#,##0.00\);_(* &quot;-&quot;??_);_(@_)"/>
    <numFmt numFmtId="166" formatCode="_(* #,##0_);_(* \(#,##0\);_(* &quot;-&quot;??_);_(@_)"/>
  </numFmts>
  <fonts count="16">
    <font>
      <sz val="10"/>
      <name val="Arial"/>
    </font>
    <font>
      <sz val="10"/>
      <name val="Arial"/>
    </font>
    <font>
      <sz val="12"/>
      <name val="Arial"/>
      <family val="2"/>
    </font>
    <font>
      <b/>
      <sz val="12"/>
      <name val="Arial"/>
      <family val="2"/>
    </font>
    <font>
      <i/>
      <sz val="12"/>
      <name val="Arial"/>
      <family val="2"/>
    </font>
    <font>
      <b/>
      <sz val="14"/>
      <name val="Arial"/>
      <family val="2"/>
    </font>
    <font>
      <b/>
      <sz val="12"/>
      <name val="Arial Narrow"/>
      <family val="2"/>
    </font>
    <font>
      <sz val="12"/>
      <name val="Arial Narrow"/>
      <family val="2"/>
    </font>
    <font>
      <i/>
      <sz val="12"/>
      <name val="Arial Narrow"/>
      <family val="2"/>
    </font>
    <font>
      <b/>
      <sz val="14"/>
      <name val="Arial Narrow"/>
      <family val="2"/>
    </font>
    <font>
      <sz val="10"/>
      <name val="Arial Narrow"/>
      <family val="2"/>
    </font>
    <font>
      <b/>
      <sz val="11"/>
      <name val="Arial Narrow"/>
      <family val="2"/>
    </font>
    <font>
      <b/>
      <sz val="10"/>
      <name val="Arial Narrow"/>
      <family val="2"/>
    </font>
    <font>
      <sz val="14"/>
      <name val="Arial"/>
      <family val="2"/>
    </font>
    <font>
      <i/>
      <sz val="10"/>
      <name val="Arial Narrow"/>
      <family val="2"/>
    </font>
    <font>
      <b/>
      <sz val="9"/>
      <name val="Arial Narrow"/>
      <family val="2"/>
    </font>
  </fonts>
  <fills count="2">
    <fill>
      <patternFill patternType="none"/>
    </fill>
    <fill>
      <patternFill patternType="gray125"/>
    </fill>
  </fills>
  <borders count="3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s>
  <cellStyleXfs count="2">
    <xf numFmtId="0" fontId="0" fillId="0" borderId="0"/>
    <xf numFmtId="165" fontId="1" fillId="0" borderId="0" applyFont="0" applyFill="0" applyBorder="0" applyAlignment="0" applyProtection="0"/>
  </cellStyleXfs>
  <cellXfs count="126">
    <xf numFmtId="0" fontId="0" fillId="0" borderId="0" xfId="0"/>
    <xf numFmtId="0" fontId="2" fillId="0" borderId="0" xfId="0" applyFont="1" applyBorder="1" applyAlignment="1">
      <alignment horizontal="center"/>
    </xf>
    <xf numFmtId="0" fontId="2" fillId="0" borderId="1" xfId="0" applyFont="1" applyBorder="1"/>
    <xf numFmtId="0" fontId="2" fillId="0" borderId="0"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applyAlignment="1">
      <alignment horizontal="center"/>
    </xf>
    <xf numFmtId="0" fontId="2" fillId="0" borderId="7"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3" fillId="0" borderId="14" xfId="0" applyFont="1" applyBorder="1"/>
    <xf numFmtId="0" fontId="2" fillId="0" borderId="15" xfId="0" applyFont="1" applyBorder="1"/>
    <xf numFmtId="0" fontId="3" fillId="0" borderId="11" xfId="0" applyFont="1" applyBorder="1"/>
    <xf numFmtId="0" fontId="2" fillId="0" borderId="16" xfId="0" applyFont="1" applyBorder="1"/>
    <xf numFmtId="0" fontId="4" fillId="0" borderId="11" xfId="0" applyFont="1" applyBorder="1"/>
    <xf numFmtId="0" fontId="2" fillId="0" borderId="17" xfId="0" applyFont="1" applyBorder="1"/>
    <xf numFmtId="0" fontId="2" fillId="0" borderId="18" xfId="0" applyFont="1" applyBorder="1"/>
    <xf numFmtId="0" fontId="2" fillId="0" borderId="11" xfId="0" applyFont="1" applyBorder="1"/>
    <xf numFmtId="0" fontId="4" fillId="0" borderId="17" xfId="0" applyFont="1" applyBorder="1"/>
    <xf numFmtId="0" fontId="3" fillId="0" borderId="0" xfId="0" applyFont="1" applyAlignment="1">
      <alignment horizontal="center"/>
    </xf>
    <xf numFmtId="0" fontId="0" fillId="0" borderId="19" xfId="0" applyBorder="1"/>
    <xf numFmtId="0" fontId="0" fillId="0" borderId="20" xfId="0" applyBorder="1"/>
    <xf numFmtId="0" fontId="5" fillId="0" borderId="21"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0" fillId="0" borderId="0" xfId="0" applyAlignment="1">
      <alignment horizontal="center"/>
    </xf>
    <xf numFmtId="3" fontId="2" fillId="0" borderId="0" xfId="0" applyNumberFormat="1" applyFont="1" applyBorder="1" applyAlignment="1">
      <alignment horizontal="center"/>
    </xf>
    <xf numFmtId="3" fontId="2" fillId="0" borderId="2" xfId="0" applyNumberFormat="1"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0" xfId="0" applyAlignment="1">
      <alignment vertical="center" wrapText="1"/>
    </xf>
    <xf numFmtId="0" fontId="3"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10" fillId="0" borderId="0" xfId="0" applyFont="1" applyAlignment="1">
      <alignment vertical="center" wrapText="1"/>
    </xf>
    <xf numFmtId="0" fontId="6" fillId="0" borderId="0" xfId="0" applyFont="1" applyAlignment="1">
      <alignment vertical="center" wrapText="1"/>
    </xf>
    <xf numFmtId="0" fontId="12" fillId="0" borderId="0" xfId="0" applyFont="1" applyBorder="1" applyAlignment="1">
      <alignment horizontal="center" vertical="center" wrapText="1"/>
    </xf>
    <xf numFmtId="166" fontId="2" fillId="0" borderId="0" xfId="1" applyNumberFormat="1" applyFont="1" applyBorder="1" applyAlignment="1">
      <alignment vertical="center" wrapText="1"/>
    </xf>
    <xf numFmtId="0" fontId="0" fillId="0" borderId="0" xfId="0" applyAlignment="1">
      <alignment horizontal="center" vertical="center" wrapText="1"/>
    </xf>
    <xf numFmtId="0" fontId="6" fillId="0" borderId="6" xfId="0" applyFont="1" applyBorder="1" applyAlignment="1">
      <alignment vertical="center" wrapText="1"/>
    </xf>
    <xf numFmtId="165" fontId="2" fillId="0" borderId="6" xfId="1" applyFont="1" applyBorder="1" applyAlignment="1">
      <alignment vertical="center" wrapText="1"/>
    </xf>
    <xf numFmtId="0" fontId="8" fillId="0" borderId="6" xfId="0" applyFont="1" applyBorder="1" applyAlignment="1">
      <alignment vertical="center" wrapText="1"/>
    </xf>
    <xf numFmtId="166" fontId="2" fillId="0" borderId="6" xfId="1" applyNumberFormat="1" applyFont="1" applyBorder="1" applyAlignment="1">
      <alignment vertical="center" wrapText="1"/>
    </xf>
    <xf numFmtId="166" fontId="3" fillId="0" borderId="6" xfId="1" applyNumberFormat="1" applyFont="1" applyBorder="1" applyAlignment="1">
      <alignment vertical="center" wrapText="1"/>
    </xf>
    <xf numFmtId="0" fontId="0" fillId="0" borderId="24" xfId="0" applyBorder="1" applyAlignment="1">
      <alignment horizontal="center" vertical="center" wrapText="1"/>
    </xf>
    <xf numFmtId="0" fontId="2" fillId="0" borderId="25" xfId="0" applyFont="1" applyBorder="1" applyAlignment="1">
      <alignment horizontal="center" vertical="center" wrapText="1"/>
    </xf>
    <xf numFmtId="0" fontId="1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3" fillId="0" borderId="0" xfId="0" applyFont="1" applyAlignment="1">
      <alignment vertical="center" wrapText="1"/>
    </xf>
    <xf numFmtId="0" fontId="7"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6" fillId="0" borderId="29" xfId="0" applyFont="1" applyBorder="1" applyAlignment="1">
      <alignment vertical="center" wrapText="1"/>
    </xf>
    <xf numFmtId="165" fontId="2" fillId="0" borderId="29" xfId="1" applyFont="1" applyBorder="1" applyAlignment="1">
      <alignment vertical="center" wrapText="1"/>
    </xf>
    <xf numFmtId="0" fontId="2" fillId="0" borderId="29" xfId="0" applyFont="1" applyBorder="1" applyAlignment="1">
      <alignment horizontal="center" vertical="center" wrapText="1"/>
    </xf>
    <xf numFmtId="0" fontId="7" fillId="0" borderId="6" xfId="0" applyFont="1" applyBorder="1" applyAlignment="1">
      <alignment vertical="center" wrapText="1"/>
    </xf>
    <xf numFmtId="0" fontId="9" fillId="0" borderId="0" xfId="0" applyFont="1" applyBorder="1" applyAlignment="1">
      <alignment vertical="center" wrapText="1"/>
    </xf>
    <xf numFmtId="166" fontId="0" fillId="0" borderId="0" xfId="1" applyNumberFormat="1" applyFont="1" applyBorder="1" applyAlignment="1">
      <alignment vertical="center" wrapText="1"/>
    </xf>
    <xf numFmtId="0" fontId="0" fillId="0" borderId="0" xfId="0" applyBorder="1" applyAlignment="1">
      <alignment horizontal="center" vertical="center" wrapText="1"/>
    </xf>
    <xf numFmtId="0" fontId="10" fillId="0" borderId="0" xfId="0" applyFont="1" applyBorder="1" applyAlignment="1">
      <alignment vertical="center" wrapText="1"/>
    </xf>
    <xf numFmtId="0" fontId="0" fillId="0" borderId="0" xfId="0" applyBorder="1" applyAlignment="1">
      <alignment vertical="center" wrapText="1"/>
    </xf>
    <xf numFmtId="0" fontId="14" fillId="0" borderId="6" xfId="0" applyFont="1" applyBorder="1" applyAlignment="1">
      <alignment vertical="center" wrapText="1"/>
    </xf>
    <xf numFmtId="0" fontId="12" fillId="0" borderId="6" xfId="0" applyFont="1" applyBorder="1" applyAlignment="1">
      <alignment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5" fillId="0" borderId="0" xfId="0" applyFont="1" applyBorder="1" applyAlignment="1">
      <alignment horizontal="right" vertical="center" wrapText="1"/>
    </xf>
    <xf numFmtId="164" fontId="2" fillId="0" borderId="6" xfId="1" applyNumberFormat="1" applyFont="1" applyBorder="1" applyAlignment="1">
      <alignment vertical="center" wrapText="1"/>
    </xf>
    <xf numFmtId="164" fontId="3" fillId="0" borderId="6" xfId="1" applyNumberFormat="1"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right" vertical="center"/>
    </xf>
    <xf numFmtId="0" fontId="11"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166" fontId="1" fillId="0" borderId="0" xfId="1" applyNumberFormat="1" applyBorder="1" applyAlignment="1">
      <alignment vertical="center" wrapText="1"/>
    </xf>
    <xf numFmtId="1" fontId="2" fillId="0" borderId="6" xfId="1" applyNumberFormat="1" applyFont="1" applyBorder="1" applyAlignment="1">
      <alignment vertical="center" wrapText="1"/>
    </xf>
    <xf numFmtId="1" fontId="3" fillId="0" borderId="6" xfId="1" applyNumberFormat="1" applyFont="1" applyBorder="1" applyAlignment="1">
      <alignment vertical="center" wrapText="1"/>
    </xf>
    <xf numFmtId="0" fontId="6" fillId="0" borderId="0" xfId="0" applyFont="1" applyBorder="1" applyAlignment="1">
      <alignment vertical="center" wrapText="1"/>
    </xf>
    <xf numFmtId="1" fontId="2" fillId="0" borderId="0" xfId="1" applyNumberFormat="1" applyFont="1" applyBorder="1" applyAlignment="1">
      <alignment vertical="center" wrapText="1"/>
    </xf>
    <xf numFmtId="0" fontId="3" fillId="0" borderId="0" xfId="0" applyFont="1" applyBorder="1" applyAlignment="1">
      <alignment vertical="center"/>
    </xf>
    <xf numFmtId="0" fontId="2" fillId="0" borderId="0" xfId="0" applyFont="1" applyAlignment="1">
      <alignment horizontal="right"/>
    </xf>
    <xf numFmtId="0" fontId="3" fillId="0" borderId="0" xfId="0" applyFont="1" applyAlignment="1">
      <alignment horizontal="right"/>
    </xf>
    <xf numFmtId="0" fontId="3" fillId="0" borderId="29" xfId="0" applyFont="1" applyBorder="1" applyAlignment="1">
      <alignment horizontal="center"/>
    </xf>
    <xf numFmtId="0" fontId="3" fillId="0" borderId="31" xfId="0" applyFont="1" applyBorder="1" applyAlignment="1">
      <alignment horizontal="center"/>
    </xf>
    <xf numFmtId="0" fontId="3" fillId="0" borderId="0" xfId="0" applyFont="1" applyAlignment="1">
      <alignment horizontal="center"/>
    </xf>
    <xf numFmtId="0" fontId="2" fillId="0" borderId="0" xfId="0" applyFont="1" applyAlignment="1">
      <alignment horizontal="left"/>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11" fillId="0" borderId="6" xfId="0"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2" fillId="0" borderId="6" xfId="0" applyFont="1" applyBorder="1" applyAlignment="1">
      <alignment horizontal="center" vertical="center" wrapText="1"/>
    </xf>
    <xf numFmtId="0" fontId="6" fillId="0" borderId="6" xfId="0" applyFont="1" applyBorder="1" applyAlignment="1">
      <alignment horizontal="left" vertical="center" wrapText="1"/>
    </xf>
    <xf numFmtId="0" fontId="1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Border="1" applyAlignment="1">
      <alignment horizontal="right"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24" xfId="0" applyFont="1" applyBorder="1" applyAlignment="1">
      <alignment horizontal="left" vertical="center" wrapText="1"/>
    </xf>
    <xf numFmtId="0" fontId="6" fillId="0" borderId="7"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7" xfId="0" applyFont="1" applyBorder="1" applyAlignment="1">
      <alignment horizontal="center" vertical="center" wrapText="1"/>
    </xf>
    <xf numFmtId="0" fontId="13" fillId="0" borderId="0" xfId="0" applyFont="1" applyAlignment="1">
      <alignment vertical="center" wrapText="1"/>
    </xf>
    <xf numFmtId="0" fontId="5" fillId="0" borderId="32" xfId="0" applyFont="1" applyBorder="1" applyAlignment="1">
      <alignment horizontal="right" vertical="center" wrapText="1"/>
    </xf>
    <xf numFmtId="0" fontId="5" fillId="0" borderId="0" xfId="0" applyFont="1" applyAlignment="1">
      <alignment horizontal="left" vertical="center" wrapText="1"/>
    </xf>
    <xf numFmtId="0" fontId="4" fillId="0" borderId="0"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61"/>
  <sheetViews>
    <sheetView view="pageBreakPreview" zoomScale="50" zoomScaleNormal="75" workbookViewId="0">
      <selection activeCell="B8" sqref="B8"/>
    </sheetView>
  </sheetViews>
  <sheetFormatPr defaultRowHeight="13.2"/>
  <cols>
    <col min="1" max="1" width="69" bestFit="1" customWidth="1"/>
    <col min="2" max="2" width="21.33203125" style="37" customWidth="1"/>
    <col min="3" max="3" width="14.44140625" style="37" customWidth="1"/>
    <col min="4" max="4" width="25.88671875" customWidth="1"/>
    <col min="5" max="5" width="22.6640625" bestFit="1" customWidth="1"/>
    <col min="6" max="6" width="23" bestFit="1" customWidth="1"/>
    <col min="7" max="7" width="28.33203125" style="37" bestFit="1" customWidth="1"/>
    <col min="8" max="8" width="28.6640625" bestFit="1" customWidth="1"/>
  </cols>
  <sheetData>
    <row r="1" spans="1:8" ht="15">
      <c r="A1" s="95" t="s">
        <v>42</v>
      </c>
      <c r="B1" s="95"/>
      <c r="C1" s="95"/>
      <c r="D1" s="95"/>
      <c r="E1" s="95"/>
      <c r="F1" s="95"/>
      <c r="G1" s="95"/>
      <c r="H1" s="95"/>
    </row>
    <row r="2" spans="1:8" ht="15.6">
      <c r="A2" s="99" t="s">
        <v>41</v>
      </c>
      <c r="B2" s="99"/>
      <c r="C2" s="99"/>
      <c r="D2" s="99"/>
      <c r="E2" s="99"/>
      <c r="F2" s="99"/>
      <c r="G2" s="99"/>
      <c r="H2" s="99"/>
    </row>
    <row r="3" spans="1:8" ht="15.6">
      <c r="A3" s="96" t="s">
        <v>43</v>
      </c>
      <c r="B3" s="96"/>
      <c r="C3" s="96"/>
      <c r="D3" s="96"/>
      <c r="E3" s="96"/>
      <c r="F3" s="96"/>
      <c r="G3" s="96"/>
      <c r="H3" s="96"/>
    </row>
    <row r="4" spans="1:8" ht="15.6">
      <c r="A4" s="99" t="s">
        <v>44</v>
      </c>
      <c r="B4" s="99"/>
      <c r="C4" s="99"/>
      <c r="D4" s="99"/>
      <c r="E4" s="99"/>
      <c r="F4" s="99"/>
      <c r="G4" s="99"/>
      <c r="H4" s="99"/>
    </row>
    <row r="5" spans="1:8" ht="15.6">
      <c r="A5" s="100" t="s">
        <v>68</v>
      </c>
      <c r="B5" s="100"/>
      <c r="C5" s="100"/>
      <c r="D5" s="100"/>
      <c r="E5" s="100"/>
      <c r="F5" s="100"/>
      <c r="G5" s="100"/>
      <c r="H5" s="100"/>
    </row>
    <row r="6" spans="1:8" ht="16.2" thickBot="1">
      <c r="A6" s="96" t="s">
        <v>45</v>
      </c>
      <c r="B6" s="96"/>
      <c r="C6" s="96"/>
      <c r="D6" s="96"/>
      <c r="E6" s="96"/>
      <c r="F6" s="96"/>
      <c r="G6" s="96"/>
      <c r="H6" s="96"/>
    </row>
    <row r="7" spans="1:8" ht="15.6">
      <c r="A7" s="14" t="s">
        <v>46</v>
      </c>
      <c r="B7" s="15" t="s">
        <v>47</v>
      </c>
      <c r="C7" s="11" t="s">
        <v>67</v>
      </c>
      <c r="D7" s="97" t="s">
        <v>50</v>
      </c>
      <c r="E7" s="97"/>
      <c r="F7" s="97" t="s">
        <v>51</v>
      </c>
      <c r="G7" s="98"/>
      <c r="H7" s="101" t="s">
        <v>66</v>
      </c>
    </row>
    <row r="8" spans="1:8" ht="15.6">
      <c r="A8" s="16"/>
      <c r="B8" s="12" t="s">
        <v>48</v>
      </c>
      <c r="C8" s="13" t="s">
        <v>57</v>
      </c>
      <c r="D8" s="10" t="s">
        <v>55</v>
      </c>
      <c r="E8" s="13" t="s">
        <v>53</v>
      </c>
      <c r="F8" s="10" t="s">
        <v>60</v>
      </c>
      <c r="G8" s="13" t="s">
        <v>60</v>
      </c>
      <c r="H8" s="102"/>
    </row>
    <row r="9" spans="1:8" ht="15.6">
      <c r="A9" s="16"/>
      <c r="B9" s="12" t="s">
        <v>49</v>
      </c>
      <c r="C9" s="13"/>
      <c r="D9" s="12" t="s">
        <v>54</v>
      </c>
      <c r="E9" s="13" t="s">
        <v>56</v>
      </c>
      <c r="F9" s="12" t="s">
        <v>61</v>
      </c>
      <c r="G9" s="13" t="s">
        <v>64</v>
      </c>
      <c r="H9" s="102"/>
    </row>
    <row r="10" spans="1:8" ht="15.6">
      <c r="A10" s="16"/>
      <c r="B10" s="12"/>
      <c r="C10" s="13"/>
      <c r="D10" s="12" t="s">
        <v>52</v>
      </c>
      <c r="E10" s="13" t="s">
        <v>58</v>
      </c>
      <c r="F10" s="12" t="s">
        <v>62</v>
      </c>
      <c r="G10" s="13" t="s">
        <v>65</v>
      </c>
      <c r="H10" s="102"/>
    </row>
    <row r="11" spans="1:8" ht="15.6">
      <c r="A11" s="16"/>
      <c r="B11" s="12"/>
      <c r="C11" s="13"/>
      <c r="D11" s="12"/>
      <c r="E11" s="13" t="s">
        <v>59</v>
      </c>
      <c r="F11" s="12" t="s">
        <v>63</v>
      </c>
      <c r="G11" s="13"/>
      <c r="H11" s="102"/>
    </row>
    <row r="12" spans="1:8" ht="15">
      <c r="A12" s="17">
        <v>1</v>
      </c>
      <c r="B12" s="8">
        <v>2</v>
      </c>
      <c r="C12" s="9">
        <v>3</v>
      </c>
      <c r="D12" s="8">
        <v>4</v>
      </c>
      <c r="E12" s="8">
        <v>5</v>
      </c>
      <c r="F12" s="8">
        <v>6</v>
      </c>
      <c r="G12" s="8">
        <v>7</v>
      </c>
      <c r="H12" s="18">
        <v>8</v>
      </c>
    </row>
    <row r="13" spans="1:8" ht="15.6">
      <c r="A13" s="19" t="s">
        <v>0</v>
      </c>
      <c r="B13" s="40"/>
      <c r="C13" s="32"/>
      <c r="D13" s="5"/>
      <c r="E13" s="2"/>
      <c r="F13" s="5"/>
      <c r="G13" s="32"/>
      <c r="H13" s="20"/>
    </row>
    <row r="14" spans="1:8" ht="15.6">
      <c r="A14" s="21" t="s">
        <v>1</v>
      </c>
      <c r="B14" s="41"/>
      <c r="C14" s="1"/>
      <c r="D14" s="6"/>
      <c r="E14" s="3"/>
      <c r="F14" s="6"/>
      <c r="G14" s="1"/>
      <c r="H14" s="22"/>
    </row>
    <row r="15" spans="1:8" ht="15.6">
      <c r="A15" s="21" t="s">
        <v>2</v>
      </c>
      <c r="B15" s="41"/>
      <c r="C15" s="1"/>
      <c r="D15" s="6"/>
      <c r="E15" s="3"/>
      <c r="F15" s="6"/>
      <c r="G15" s="1"/>
      <c r="H15" s="22"/>
    </row>
    <row r="16" spans="1:8" ht="15.6">
      <c r="A16" s="23" t="s">
        <v>3</v>
      </c>
      <c r="B16" s="41">
        <v>900</v>
      </c>
      <c r="C16" s="1">
        <v>930</v>
      </c>
      <c r="D16" s="6"/>
      <c r="E16" s="3"/>
      <c r="F16" s="6"/>
      <c r="G16" s="1">
        <v>9</v>
      </c>
      <c r="H16" s="22"/>
    </row>
    <row r="17" spans="1:8" ht="15.6">
      <c r="A17" s="23" t="s">
        <v>4</v>
      </c>
      <c r="B17" s="41">
        <v>300</v>
      </c>
      <c r="C17" s="1">
        <v>300</v>
      </c>
      <c r="D17" s="6"/>
      <c r="E17" s="3"/>
      <c r="F17" s="6"/>
      <c r="G17" s="1">
        <v>16</v>
      </c>
      <c r="H17" s="22"/>
    </row>
    <row r="18" spans="1:8" ht="15.6">
      <c r="A18" s="23" t="s">
        <v>5</v>
      </c>
      <c r="B18" s="41">
        <v>100</v>
      </c>
      <c r="C18" s="1">
        <v>70</v>
      </c>
      <c r="D18" s="6"/>
      <c r="E18" s="3"/>
      <c r="F18" s="6"/>
      <c r="G18" s="1">
        <v>34</v>
      </c>
      <c r="H18" s="22"/>
    </row>
    <row r="19" spans="1:8" ht="15">
      <c r="A19" s="24" t="s">
        <v>6</v>
      </c>
      <c r="B19" s="42">
        <v>100</v>
      </c>
      <c r="C19" s="33">
        <v>100</v>
      </c>
      <c r="D19" s="7"/>
      <c r="E19" s="4"/>
      <c r="F19" s="7"/>
      <c r="G19" s="33">
        <v>13</v>
      </c>
      <c r="H19" s="25"/>
    </row>
    <row r="20" spans="1:8" ht="15.6">
      <c r="A20" s="19" t="s">
        <v>0</v>
      </c>
      <c r="B20" s="40"/>
      <c r="C20" s="32"/>
      <c r="D20" s="5"/>
      <c r="E20" s="2"/>
      <c r="F20" s="5"/>
      <c r="G20" s="32"/>
      <c r="H20" s="20"/>
    </row>
    <row r="21" spans="1:8" ht="15.6">
      <c r="A21" s="21" t="s">
        <v>7</v>
      </c>
      <c r="B21" s="41"/>
      <c r="C21" s="1"/>
      <c r="D21" s="6"/>
      <c r="E21" s="3"/>
      <c r="F21" s="6"/>
      <c r="G21" s="1"/>
      <c r="H21" s="22"/>
    </row>
    <row r="22" spans="1:8" ht="15.6">
      <c r="A22" s="21" t="s">
        <v>8</v>
      </c>
      <c r="B22" s="41"/>
      <c r="C22" s="1" t="s">
        <v>9</v>
      </c>
      <c r="D22" s="6"/>
      <c r="E22" s="3"/>
      <c r="F22" s="6"/>
      <c r="G22" s="1"/>
      <c r="H22" s="22"/>
    </row>
    <row r="23" spans="1:8" ht="15.6">
      <c r="A23" s="23" t="s">
        <v>10</v>
      </c>
      <c r="B23" s="41">
        <v>800</v>
      </c>
      <c r="C23" s="1">
        <v>800</v>
      </c>
      <c r="D23" s="6"/>
      <c r="E23" s="3"/>
      <c r="F23" s="6"/>
      <c r="G23" s="1">
        <v>72</v>
      </c>
      <c r="H23" s="22"/>
    </row>
    <row r="24" spans="1:8" ht="15.6">
      <c r="A24" s="23" t="s">
        <v>11</v>
      </c>
      <c r="B24" s="41">
        <v>1</v>
      </c>
      <c r="C24" s="38">
        <v>1</v>
      </c>
      <c r="D24" s="6"/>
      <c r="E24" s="3"/>
      <c r="F24" s="6"/>
      <c r="G24" s="1">
        <v>1</v>
      </c>
      <c r="H24" s="22"/>
    </row>
    <row r="25" spans="1:8" ht="15.6">
      <c r="A25" s="23" t="s">
        <v>12</v>
      </c>
      <c r="B25" s="41">
        <v>250</v>
      </c>
      <c r="C25" s="1">
        <v>250</v>
      </c>
      <c r="D25" s="6"/>
      <c r="E25" s="3"/>
      <c r="F25" s="6"/>
      <c r="G25" s="1">
        <v>40</v>
      </c>
      <c r="H25" s="22" t="s">
        <v>79</v>
      </c>
    </row>
    <row r="26" spans="1:8" ht="15.6">
      <c r="A26" s="23" t="s">
        <v>13</v>
      </c>
      <c r="B26" s="41">
        <v>200</v>
      </c>
      <c r="C26" s="1">
        <v>200</v>
      </c>
      <c r="D26" s="6"/>
      <c r="E26" s="3"/>
      <c r="F26" s="6"/>
      <c r="G26" s="1">
        <v>100</v>
      </c>
      <c r="H26" s="22" t="s">
        <v>80</v>
      </c>
    </row>
    <row r="27" spans="1:8" ht="15.6">
      <c r="A27" s="23" t="s">
        <v>14</v>
      </c>
      <c r="B27" s="41">
        <v>100</v>
      </c>
      <c r="C27" s="1">
        <v>100</v>
      </c>
      <c r="D27" s="6"/>
      <c r="E27" s="3"/>
      <c r="F27" s="6"/>
      <c r="G27" s="1">
        <v>100</v>
      </c>
      <c r="H27" s="22" t="s">
        <v>81</v>
      </c>
    </row>
    <row r="28" spans="1:8" ht="15.6">
      <c r="A28" s="23" t="s">
        <v>15</v>
      </c>
      <c r="B28" s="41">
        <v>300</v>
      </c>
      <c r="C28" s="1">
        <v>300</v>
      </c>
      <c r="D28" s="6"/>
      <c r="E28" s="3"/>
      <c r="F28" s="6"/>
      <c r="G28" s="1">
        <v>298</v>
      </c>
      <c r="H28" s="22" t="s">
        <v>82</v>
      </c>
    </row>
    <row r="29" spans="1:8" ht="15.6">
      <c r="A29" s="23" t="s">
        <v>16</v>
      </c>
      <c r="B29" s="41">
        <v>5000</v>
      </c>
      <c r="C29" s="1">
        <v>5000</v>
      </c>
      <c r="D29" s="6"/>
      <c r="E29" s="3"/>
      <c r="F29" s="6"/>
      <c r="G29" s="1" t="s">
        <v>37</v>
      </c>
      <c r="H29" s="22" t="s">
        <v>83</v>
      </c>
    </row>
    <row r="30" spans="1:8" ht="15.6">
      <c r="A30" s="23" t="s">
        <v>17</v>
      </c>
      <c r="B30" s="41">
        <v>200</v>
      </c>
      <c r="C30" s="1">
        <v>200</v>
      </c>
      <c r="D30" s="6"/>
      <c r="E30" s="3"/>
      <c r="F30" s="6"/>
      <c r="G30" s="1">
        <v>200</v>
      </c>
      <c r="H30" s="22" t="s">
        <v>84</v>
      </c>
    </row>
    <row r="31" spans="1:8" ht="15.6">
      <c r="A31" s="23" t="s">
        <v>18</v>
      </c>
      <c r="B31" s="41">
        <v>47</v>
      </c>
      <c r="C31" s="38">
        <v>47</v>
      </c>
      <c r="D31" s="6"/>
      <c r="E31" s="3"/>
      <c r="F31" s="6"/>
      <c r="G31" s="1">
        <v>47</v>
      </c>
      <c r="H31" s="22"/>
    </row>
    <row r="32" spans="1:8" ht="15.6">
      <c r="A32" s="23" t="s">
        <v>19</v>
      </c>
      <c r="B32" s="41">
        <v>150</v>
      </c>
      <c r="C32" s="1">
        <v>150</v>
      </c>
      <c r="D32" s="6"/>
      <c r="E32" s="3"/>
      <c r="F32" s="6"/>
      <c r="G32" s="1">
        <v>95</v>
      </c>
      <c r="H32" s="22"/>
    </row>
    <row r="33" spans="1:8" ht="15.6">
      <c r="A33" s="23" t="s">
        <v>20</v>
      </c>
      <c r="B33" s="41">
        <v>950</v>
      </c>
      <c r="C33" s="1">
        <v>950</v>
      </c>
      <c r="D33" s="6"/>
      <c r="E33" s="3"/>
      <c r="F33" s="6"/>
      <c r="G33" s="1">
        <v>484</v>
      </c>
      <c r="H33" s="22"/>
    </row>
    <row r="34" spans="1:8" ht="15.6">
      <c r="A34" s="23" t="s">
        <v>21</v>
      </c>
      <c r="B34" s="41">
        <v>1</v>
      </c>
      <c r="C34" s="38">
        <v>1</v>
      </c>
      <c r="D34" s="6"/>
      <c r="E34" s="3"/>
      <c r="F34" s="6"/>
      <c r="G34" s="1">
        <v>1</v>
      </c>
      <c r="H34" s="22"/>
    </row>
    <row r="35" spans="1:8" ht="15.6">
      <c r="A35" s="27" t="s">
        <v>22</v>
      </c>
      <c r="B35" s="42">
        <v>1</v>
      </c>
      <c r="C35" s="39">
        <v>1</v>
      </c>
      <c r="D35" s="7"/>
      <c r="E35" s="4"/>
      <c r="F35" s="7"/>
      <c r="G35" s="33">
        <v>1</v>
      </c>
      <c r="H35" s="25"/>
    </row>
    <row r="36" spans="1:8" ht="15.6">
      <c r="A36" s="19" t="s">
        <v>23</v>
      </c>
      <c r="B36" s="40"/>
      <c r="C36" s="32"/>
      <c r="D36" s="5"/>
      <c r="E36" s="2"/>
      <c r="F36" s="5"/>
      <c r="G36" s="34"/>
      <c r="H36" s="22"/>
    </row>
    <row r="37" spans="1:8" ht="15.6">
      <c r="A37" s="21" t="s">
        <v>24</v>
      </c>
      <c r="B37" s="41"/>
      <c r="C37" s="1"/>
      <c r="D37" s="6"/>
      <c r="E37" s="3"/>
      <c r="F37" s="6"/>
      <c r="G37" s="35"/>
      <c r="H37" s="22"/>
    </row>
    <row r="38" spans="1:8" ht="15.6">
      <c r="A38" s="21" t="s">
        <v>25</v>
      </c>
      <c r="B38" s="41"/>
      <c r="C38" s="1"/>
      <c r="D38" s="6"/>
      <c r="E38" s="3"/>
      <c r="F38" s="6"/>
      <c r="G38" s="35"/>
      <c r="H38" s="22"/>
    </row>
    <row r="39" spans="1:8" ht="15">
      <c r="A39" s="26" t="s">
        <v>26</v>
      </c>
      <c r="B39" s="41"/>
      <c r="C39" s="1"/>
      <c r="D39" s="6"/>
      <c r="E39" s="3"/>
      <c r="F39" s="6"/>
      <c r="G39" s="35"/>
      <c r="H39" s="22"/>
    </row>
    <row r="40" spans="1:8" ht="15">
      <c r="A40" s="26" t="s">
        <v>27</v>
      </c>
      <c r="B40" s="41">
        <v>4300</v>
      </c>
      <c r="C40" s="1">
        <v>4050</v>
      </c>
      <c r="D40" s="6"/>
      <c r="E40" s="3"/>
      <c r="F40" s="6"/>
      <c r="G40" s="35">
        <v>860</v>
      </c>
      <c r="H40" s="22"/>
    </row>
    <row r="41" spans="1:8" ht="15">
      <c r="A41" s="26" t="s">
        <v>28</v>
      </c>
      <c r="B41" s="41">
        <v>14500</v>
      </c>
      <c r="C41" s="1">
        <v>14500</v>
      </c>
      <c r="D41" s="6"/>
      <c r="E41" s="3"/>
      <c r="F41" s="6"/>
      <c r="G41" s="35">
        <v>7685</v>
      </c>
      <c r="H41" s="22"/>
    </row>
    <row r="42" spans="1:8" ht="15.6">
      <c r="A42" s="19" t="s">
        <v>29</v>
      </c>
      <c r="B42" s="40"/>
      <c r="C42" s="32"/>
      <c r="D42" s="5"/>
      <c r="E42" s="2"/>
      <c r="F42" s="5"/>
      <c r="G42" s="32"/>
      <c r="H42" s="20"/>
    </row>
    <row r="43" spans="1:8" ht="15.6">
      <c r="A43" s="21" t="s">
        <v>30</v>
      </c>
      <c r="B43" s="41"/>
      <c r="C43" s="1"/>
      <c r="D43" s="6"/>
      <c r="E43" s="3"/>
      <c r="F43" s="6"/>
      <c r="G43" s="1"/>
      <c r="H43" s="22"/>
    </row>
    <row r="44" spans="1:8" ht="15.6">
      <c r="A44" s="21" t="s">
        <v>31</v>
      </c>
      <c r="B44" s="41"/>
      <c r="C44" s="1"/>
      <c r="D44" s="6"/>
      <c r="E44" s="3"/>
      <c r="F44" s="6"/>
      <c r="G44" s="1"/>
      <c r="H44" s="22" t="s">
        <v>75</v>
      </c>
    </row>
    <row r="45" spans="1:8" ht="15.6">
      <c r="A45" s="23" t="s">
        <v>32</v>
      </c>
      <c r="B45" s="41"/>
      <c r="C45" s="1"/>
      <c r="D45" s="6"/>
      <c r="E45" s="3"/>
      <c r="F45" s="6"/>
      <c r="G45" s="1"/>
      <c r="H45" s="22" t="s">
        <v>76</v>
      </c>
    </row>
    <row r="46" spans="1:8" ht="15.6">
      <c r="A46" s="23" t="s">
        <v>33</v>
      </c>
      <c r="B46" s="41">
        <v>2800</v>
      </c>
      <c r="C46" s="1">
        <v>2800</v>
      </c>
      <c r="D46" s="6"/>
      <c r="E46" s="3"/>
      <c r="F46" s="6"/>
      <c r="G46" s="1">
        <v>817</v>
      </c>
      <c r="H46" s="22" t="s">
        <v>77</v>
      </c>
    </row>
    <row r="47" spans="1:8" ht="15.6">
      <c r="A47" s="27" t="s">
        <v>34</v>
      </c>
      <c r="B47" s="42">
        <v>92000</v>
      </c>
      <c r="C47" s="33">
        <v>92000</v>
      </c>
      <c r="D47" s="7"/>
      <c r="E47" s="4"/>
      <c r="F47" s="7"/>
      <c r="G47" s="33">
        <v>18369</v>
      </c>
      <c r="H47" s="25" t="s">
        <v>78</v>
      </c>
    </row>
    <row r="48" spans="1:8" ht="15.6">
      <c r="A48" s="21" t="s">
        <v>29</v>
      </c>
      <c r="B48" s="41"/>
      <c r="C48" s="1"/>
      <c r="D48" s="6"/>
      <c r="E48" s="3"/>
      <c r="F48" s="6"/>
      <c r="G48" s="1"/>
      <c r="H48" s="22"/>
    </row>
    <row r="49" spans="1:8" ht="15.6">
      <c r="A49" s="21" t="s">
        <v>30</v>
      </c>
      <c r="B49" s="41"/>
      <c r="C49" s="1"/>
      <c r="D49" s="6"/>
      <c r="E49" s="3"/>
      <c r="F49" s="6"/>
      <c r="G49" s="1"/>
      <c r="H49" s="22"/>
    </row>
    <row r="50" spans="1:8" ht="15.6">
      <c r="A50" s="21" t="s">
        <v>35</v>
      </c>
      <c r="B50" s="41"/>
      <c r="C50" s="1"/>
      <c r="D50" s="6"/>
      <c r="E50" s="3"/>
      <c r="F50" s="6"/>
      <c r="G50" s="1"/>
      <c r="H50" s="22"/>
    </row>
    <row r="51" spans="1:8" ht="15.6">
      <c r="A51" s="21" t="s">
        <v>36</v>
      </c>
      <c r="B51" s="41"/>
      <c r="C51" s="1"/>
      <c r="D51" s="6"/>
      <c r="E51" s="3"/>
      <c r="F51" s="6"/>
      <c r="G51" s="1"/>
      <c r="H51" s="22"/>
    </row>
    <row r="52" spans="1:8" ht="15.6">
      <c r="A52" s="23" t="s">
        <v>38</v>
      </c>
      <c r="B52" s="41"/>
      <c r="C52" s="1"/>
      <c r="D52" s="6"/>
      <c r="E52" s="3"/>
      <c r="F52" s="6"/>
      <c r="G52" s="1"/>
      <c r="H52" s="22"/>
    </row>
    <row r="53" spans="1:8" ht="15.6">
      <c r="A53" s="23" t="s">
        <v>39</v>
      </c>
      <c r="B53" s="41"/>
      <c r="C53" s="1"/>
      <c r="D53" s="6"/>
      <c r="E53" s="3"/>
      <c r="F53" s="6"/>
      <c r="G53" s="1"/>
      <c r="H53" s="22"/>
    </row>
    <row r="54" spans="1:8" ht="16.2" thickBot="1">
      <c r="A54" s="23" t="s">
        <v>40</v>
      </c>
      <c r="B54" s="41">
        <v>25000</v>
      </c>
      <c r="C54" s="1">
        <v>25000</v>
      </c>
      <c r="D54" s="6"/>
      <c r="E54" s="3"/>
      <c r="F54" s="6"/>
      <c r="G54" s="1">
        <v>24989</v>
      </c>
      <c r="H54" s="22"/>
    </row>
    <row r="55" spans="1:8" ht="18" thickBot="1">
      <c r="A55" s="31" t="s">
        <v>69</v>
      </c>
      <c r="B55" s="36">
        <f>SUM(B13:B54)</f>
        <v>148000</v>
      </c>
      <c r="C55" s="36">
        <f>SUM(C13:C54)</f>
        <v>147750</v>
      </c>
      <c r="D55" s="29"/>
      <c r="E55" s="29"/>
      <c r="F55" s="29"/>
      <c r="G55" s="36">
        <f>SUM(G13:G54)</f>
        <v>54231</v>
      </c>
      <c r="H55" s="30"/>
    </row>
    <row r="59" spans="1:8" ht="15.6">
      <c r="A59" s="28" t="s">
        <v>70</v>
      </c>
      <c r="B59" s="28"/>
      <c r="F59" s="99" t="s">
        <v>73</v>
      </c>
      <c r="G59" s="99"/>
    </row>
    <row r="60" spans="1:8" ht="15.6">
      <c r="A60" s="28" t="s">
        <v>71</v>
      </c>
      <c r="B60" s="28"/>
      <c r="F60" s="99" t="s">
        <v>74</v>
      </c>
      <c r="G60" s="99"/>
    </row>
    <row r="61" spans="1:8" ht="15.6">
      <c r="A61" s="28" t="s">
        <v>72</v>
      </c>
    </row>
  </sheetData>
  <mergeCells count="11">
    <mergeCell ref="F59:G59"/>
    <mergeCell ref="F60:G60"/>
    <mergeCell ref="H7:H11"/>
    <mergeCell ref="A1:H1"/>
    <mergeCell ref="A3:H3"/>
    <mergeCell ref="D7:E7"/>
    <mergeCell ref="F7:G7"/>
    <mergeCell ref="A2:H2"/>
    <mergeCell ref="A4:H4"/>
    <mergeCell ref="A5:H5"/>
    <mergeCell ref="A6:H6"/>
  </mergeCells>
  <phoneticPr fontId="0" type="noConversion"/>
  <printOptions horizontalCentered="1" verticalCentered="1"/>
  <pageMargins left="0.25" right="0.25" top="0.25" bottom="0.25" header="0.5" footer="0.25"/>
  <pageSetup paperSize="9" scale="61"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dimension ref="A1:I74"/>
  <sheetViews>
    <sheetView topLeftCell="A10" zoomScale="75" workbookViewId="0">
      <selection activeCell="A89" sqref="A89"/>
    </sheetView>
  </sheetViews>
  <sheetFormatPr defaultColWidth="9.109375" defaultRowHeight="13.8"/>
  <cols>
    <col min="1" max="1" width="29.33203125" style="47" customWidth="1"/>
    <col min="2" max="5" width="10.6640625" style="43" customWidth="1"/>
    <col min="6" max="6" width="10.6640625" style="43" hidden="1" customWidth="1"/>
    <col min="7" max="7" width="11.6640625" style="43" customWidth="1"/>
    <col min="8" max="8" width="10.6640625" style="43" customWidth="1"/>
    <col min="9" max="9" width="41.33203125" style="51" customWidth="1"/>
    <col min="10" max="16384" width="9.109375" style="43"/>
  </cols>
  <sheetData>
    <row r="1" spans="1:9" ht="17.399999999999999">
      <c r="A1" s="108" t="s">
        <v>42</v>
      </c>
      <c r="B1" s="108"/>
      <c r="C1" s="108"/>
      <c r="D1" s="108"/>
      <c r="E1" s="108"/>
      <c r="F1" s="108"/>
      <c r="G1" s="108"/>
      <c r="H1" s="108"/>
      <c r="I1" s="108"/>
    </row>
    <row r="2" spans="1:9" ht="17.399999999999999">
      <c r="A2" s="59"/>
      <c r="B2" s="59"/>
      <c r="C2" s="59"/>
      <c r="D2" s="59"/>
      <c r="E2" s="59"/>
      <c r="F2" s="59"/>
      <c r="G2" s="59"/>
      <c r="H2" s="59"/>
      <c r="I2" s="61"/>
    </row>
    <row r="3" spans="1:9" ht="17.399999999999999">
      <c r="A3" s="109" t="s">
        <v>41</v>
      </c>
      <c r="B3" s="109"/>
      <c r="C3" s="109"/>
      <c r="D3" s="109"/>
      <c r="E3" s="109"/>
      <c r="F3" s="109"/>
      <c r="G3" s="109"/>
      <c r="H3" s="109"/>
      <c r="I3" s="109"/>
    </row>
    <row r="4" spans="1:9" ht="17.399999999999999">
      <c r="A4" s="110" t="s">
        <v>109</v>
      </c>
      <c r="B4" s="110"/>
      <c r="C4" s="110"/>
      <c r="D4" s="110"/>
      <c r="E4" s="110"/>
      <c r="F4" s="110"/>
      <c r="G4" s="110"/>
      <c r="H4" s="110"/>
      <c r="I4" s="110"/>
    </row>
    <row r="5" spans="1:9" ht="17.399999999999999">
      <c r="A5" s="109" t="s">
        <v>136</v>
      </c>
      <c r="B5" s="109"/>
      <c r="C5" s="109"/>
      <c r="D5" s="109"/>
      <c r="E5" s="109"/>
      <c r="F5" s="109"/>
      <c r="G5" s="109"/>
      <c r="H5" s="109"/>
      <c r="I5" s="109"/>
    </row>
    <row r="6" spans="1:9" ht="17.399999999999999">
      <c r="A6" s="60"/>
      <c r="B6" s="60"/>
      <c r="C6" s="60"/>
      <c r="D6" s="60"/>
      <c r="E6" s="60"/>
      <c r="F6" s="60"/>
      <c r="G6" s="60"/>
      <c r="H6" s="60"/>
      <c r="I6" s="60"/>
    </row>
    <row r="7" spans="1:9" ht="34.799999999999997">
      <c r="A7" s="82" t="s">
        <v>138</v>
      </c>
      <c r="B7" s="82"/>
      <c r="C7" s="82"/>
      <c r="D7" s="82"/>
      <c r="E7" s="82"/>
      <c r="F7" s="82"/>
      <c r="G7" s="82"/>
      <c r="H7" s="82"/>
      <c r="I7" s="83" t="s">
        <v>137</v>
      </c>
    </row>
    <row r="8" spans="1:9" ht="17.399999999999999">
      <c r="A8" s="82"/>
      <c r="B8" s="82"/>
      <c r="C8" s="82"/>
      <c r="D8" s="82"/>
      <c r="E8" s="82"/>
      <c r="F8" s="82"/>
      <c r="G8" s="82"/>
      <c r="H8" s="82"/>
      <c r="I8" s="83"/>
    </row>
    <row r="9" spans="1:9" ht="17.399999999999999">
      <c r="A9" s="111" t="s">
        <v>45</v>
      </c>
      <c r="B9" s="111"/>
      <c r="C9" s="111"/>
      <c r="D9" s="111"/>
      <c r="E9" s="111"/>
      <c r="F9" s="111"/>
      <c r="G9" s="111"/>
      <c r="H9" s="111"/>
      <c r="I9" s="111"/>
    </row>
    <row r="10" spans="1:9" ht="17.399999999999999">
      <c r="A10" s="79"/>
      <c r="B10" s="79"/>
      <c r="C10" s="79"/>
      <c r="D10" s="79"/>
      <c r="E10" s="79"/>
      <c r="F10" s="79"/>
      <c r="G10" s="79"/>
      <c r="H10" s="79"/>
      <c r="I10" s="79"/>
    </row>
    <row r="11" spans="1:9" ht="21" customHeight="1">
      <c r="A11" s="103" t="s">
        <v>46</v>
      </c>
      <c r="B11" s="103" t="s">
        <v>101</v>
      </c>
      <c r="C11" s="103" t="s">
        <v>102</v>
      </c>
      <c r="D11" s="103" t="s">
        <v>50</v>
      </c>
      <c r="E11" s="103"/>
      <c r="F11" s="84"/>
      <c r="G11" s="103" t="s">
        <v>51</v>
      </c>
      <c r="H11" s="103"/>
      <c r="I11" s="103" t="s">
        <v>66</v>
      </c>
    </row>
    <row r="12" spans="1:9" ht="75" customHeight="1">
      <c r="A12" s="103"/>
      <c r="B12" s="103"/>
      <c r="C12" s="103"/>
      <c r="D12" s="85" t="s">
        <v>113</v>
      </c>
      <c r="E12" s="85" t="s">
        <v>103</v>
      </c>
      <c r="F12" s="85" t="s">
        <v>133</v>
      </c>
      <c r="G12" s="85" t="s">
        <v>107</v>
      </c>
      <c r="H12" s="86" t="s">
        <v>104</v>
      </c>
      <c r="I12" s="103"/>
    </row>
    <row r="13" spans="1:9" ht="15.6">
      <c r="A13" s="87">
        <v>1</v>
      </c>
      <c r="B13" s="45">
        <v>2</v>
      </c>
      <c r="C13" s="45">
        <v>3</v>
      </c>
      <c r="D13" s="45">
        <v>4</v>
      </c>
      <c r="E13" s="45">
        <v>5</v>
      </c>
      <c r="F13" s="45"/>
      <c r="G13" s="45">
        <v>6</v>
      </c>
      <c r="H13" s="45">
        <v>7</v>
      </c>
      <c r="I13" s="45">
        <v>8</v>
      </c>
    </row>
    <row r="14" spans="1:9" ht="18" customHeight="1">
      <c r="A14" s="52" t="s">
        <v>85</v>
      </c>
      <c r="B14" s="53"/>
      <c r="C14" s="53"/>
      <c r="D14" s="53"/>
      <c r="E14" s="53"/>
      <c r="F14" s="53"/>
      <c r="G14" s="53"/>
      <c r="H14" s="53"/>
      <c r="I14" s="45"/>
    </row>
    <row r="15" spans="1:9" ht="31.2">
      <c r="A15" s="52" t="s">
        <v>86</v>
      </c>
      <c r="B15" s="53"/>
      <c r="C15" s="53"/>
      <c r="D15" s="53"/>
      <c r="E15" s="53"/>
      <c r="F15" s="53"/>
      <c r="G15" s="53"/>
      <c r="H15" s="53"/>
      <c r="I15" s="45"/>
    </row>
    <row r="16" spans="1:9" ht="18" customHeight="1">
      <c r="A16" s="52" t="s">
        <v>87</v>
      </c>
      <c r="B16" s="53"/>
      <c r="C16" s="53"/>
      <c r="D16" s="53"/>
      <c r="E16" s="53"/>
      <c r="F16" s="53"/>
      <c r="G16" s="53"/>
      <c r="H16" s="53"/>
      <c r="I16" s="45"/>
    </row>
    <row r="17" spans="1:9" ht="18" customHeight="1">
      <c r="A17" s="54" t="s">
        <v>3</v>
      </c>
      <c r="B17" s="55">
        <v>1000</v>
      </c>
      <c r="C17" s="80">
        <v>1000</v>
      </c>
      <c r="D17" s="55"/>
      <c r="E17" s="55"/>
      <c r="F17" s="55">
        <v>913</v>
      </c>
      <c r="G17" s="55"/>
      <c r="H17" s="55">
        <f>C17-F17</f>
        <v>87</v>
      </c>
      <c r="I17" s="106" t="s">
        <v>112</v>
      </c>
    </row>
    <row r="18" spans="1:9" ht="18" customHeight="1">
      <c r="A18" s="54" t="s">
        <v>6</v>
      </c>
      <c r="B18" s="55">
        <v>100</v>
      </c>
      <c r="C18" s="80">
        <v>170</v>
      </c>
      <c r="D18" s="55"/>
      <c r="E18" s="55"/>
      <c r="F18" s="55">
        <v>141</v>
      </c>
      <c r="G18" s="55"/>
      <c r="H18" s="55">
        <f>C18-F18</f>
        <v>29</v>
      </c>
      <c r="I18" s="106"/>
    </row>
    <row r="19" spans="1:9" ht="18" customHeight="1">
      <c r="A19" s="54" t="s">
        <v>4</v>
      </c>
      <c r="B19" s="55">
        <v>300</v>
      </c>
      <c r="C19" s="80">
        <v>180</v>
      </c>
      <c r="D19" s="55"/>
      <c r="E19" s="55"/>
      <c r="F19" s="55">
        <v>186</v>
      </c>
      <c r="G19" s="55"/>
      <c r="H19" s="55">
        <v>0</v>
      </c>
      <c r="I19" s="106"/>
    </row>
    <row r="20" spans="1:9" ht="73.5" customHeight="1">
      <c r="A20" s="54" t="s">
        <v>5</v>
      </c>
      <c r="B20" s="55">
        <v>100</v>
      </c>
      <c r="C20" s="80">
        <v>150</v>
      </c>
      <c r="D20" s="55"/>
      <c r="E20" s="55"/>
      <c r="F20" s="55">
        <v>73</v>
      </c>
      <c r="G20" s="55"/>
      <c r="H20" s="55">
        <f>C20-F20</f>
        <v>77</v>
      </c>
      <c r="I20" s="45" t="s">
        <v>139</v>
      </c>
    </row>
    <row r="21" spans="1:9" ht="18" customHeight="1">
      <c r="A21" s="52" t="s">
        <v>105</v>
      </c>
      <c r="B21" s="56">
        <f>SUM(B17:B20)</f>
        <v>1500</v>
      </c>
      <c r="C21" s="81">
        <f>SUM(C17:C20)</f>
        <v>1500</v>
      </c>
      <c r="D21" s="56"/>
      <c r="E21" s="56"/>
      <c r="F21" s="56"/>
      <c r="G21" s="56"/>
      <c r="H21" s="81">
        <f>SUM(H17:H20)</f>
        <v>193</v>
      </c>
      <c r="I21" s="45"/>
    </row>
    <row r="22" spans="1:9" ht="18" customHeight="1">
      <c r="A22" s="52" t="s">
        <v>85</v>
      </c>
      <c r="B22" s="55"/>
      <c r="C22" s="55"/>
      <c r="D22" s="55"/>
      <c r="E22" s="55"/>
      <c r="F22" s="55"/>
      <c r="G22" s="55"/>
      <c r="H22" s="55"/>
      <c r="I22" s="45"/>
    </row>
    <row r="23" spans="1:9" ht="18" customHeight="1">
      <c r="A23" s="107" t="s">
        <v>88</v>
      </c>
      <c r="B23" s="107"/>
      <c r="C23" s="55"/>
      <c r="D23" s="55"/>
      <c r="E23" s="55"/>
      <c r="F23" s="55"/>
      <c r="G23" s="55"/>
      <c r="H23" s="55"/>
      <c r="I23" s="45"/>
    </row>
    <row r="24" spans="1:9" ht="18" customHeight="1">
      <c r="A24" s="107" t="s">
        <v>89</v>
      </c>
      <c r="B24" s="107"/>
      <c r="C24" s="107"/>
      <c r="D24" s="55"/>
      <c r="E24" s="55"/>
      <c r="F24" s="55"/>
      <c r="G24" s="55"/>
      <c r="H24" s="55"/>
      <c r="I24" s="45"/>
    </row>
    <row r="25" spans="1:9" ht="46.5" customHeight="1">
      <c r="A25" s="54" t="s">
        <v>10</v>
      </c>
      <c r="B25" s="55">
        <v>1300</v>
      </c>
      <c r="C25" s="55">
        <v>1300</v>
      </c>
      <c r="D25" s="55"/>
      <c r="E25" s="55"/>
      <c r="F25" s="55">
        <v>1134</v>
      </c>
      <c r="G25" s="55"/>
      <c r="H25" s="55">
        <f>C25-F25</f>
        <v>166</v>
      </c>
      <c r="I25" s="45" t="s">
        <v>144</v>
      </c>
    </row>
    <row r="26" spans="1:9" ht="15.6">
      <c r="A26" s="54" t="s">
        <v>11</v>
      </c>
      <c r="B26" s="55">
        <v>0</v>
      </c>
      <c r="C26" s="55">
        <v>0</v>
      </c>
      <c r="D26" s="55"/>
      <c r="E26" s="55"/>
      <c r="F26" s="55"/>
      <c r="G26" s="55"/>
      <c r="H26" s="55">
        <v>0</v>
      </c>
      <c r="I26" s="45"/>
    </row>
    <row r="27" spans="1:9" ht="64.5" customHeight="1">
      <c r="A27" s="54" t="s">
        <v>12</v>
      </c>
      <c r="B27" s="55">
        <v>400</v>
      </c>
      <c r="C27" s="55">
        <v>470</v>
      </c>
      <c r="D27" s="55"/>
      <c r="E27" s="55"/>
      <c r="F27" s="55">
        <v>370</v>
      </c>
      <c r="G27" s="55"/>
      <c r="H27" s="55">
        <f>C27-F27</f>
        <v>100</v>
      </c>
      <c r="I27" s="45" t="s">
        <v>140</v>
      </c>
    </row>
    <row r="28" spans="1:9" ht="32.25" customHeight="1">
      <c r="A28" s="54" t="s">
        <v>13</v>
      </c>
      <c r="B28" s="55">
        <v>700</v>
      </c>
      <c r="C28" s="55">
        <v>630</v>
      </c>
      <c r="D28" s="55"/>
      <c r="E28" s="55"/>
      <c r="F28" s="55">
        <v>586</v>
      </c>
      <c r="G28" s="55"/>
      <c r="H28" s="55">
        <f>C28-F28</f>
        <v>44</v>
      </c>
      <c r="I28" s="45" t="s">
        <v>106</v>
      </c>
    </row>
    <row r="29" spans="1:9" ht="15" customHeight="1">
      <c r="A29" s="54" t="s">
        <v>14</v>
      </c>
      <c r="B29" s="55">
        <v>0</v>
      </c>
      <c r="C29" s="55">
        <v>0</v>
      </c>
      <c r="D29" s="55"/>
      <c r="E29" s="55"/>
      <c r="F29" s="55"/>
      <c r="G29" s="55"/>
      <c r="H29" s="55">
        <v>0</v>
      </c>
      <c r="I29" s="45"/>
    </row>
    <row r="30" spans="1:9" ht="15" customHeight="1">
      <c r="A30" s="54" t="s">
        <v>15</v>
      </c>
      <c r="B30" s="55">
        <v>0</v>
      </c>
      <c r="C30" s="55">
        <v>0</v>
      </c>
      <c r="D30" s="55"/>
      <c r="E30" s="55"/>
      <c r="F30" s="55"/>
      <c r="G30" s="55"/>
      <c r="H30" s="55">
        <v>0</v>
      </c>
      <c r="I30" s="45"/>
    </row>
    <row r="31" spans="1:9" ht="15" customHeight="1">
      <c r="A31" s="54" t="s">
        <v>16</v>
      </c>
      <c r="B31" s="55">
        <v>6000</v>
      </c>
      <c r="C31" s="55">
        <v>6000</v>
      </c>
      <c r="D31" s="55"/>
      <c r="E31" s="55"/>
      <c r="F31" s="55">
        <v>6000</v>
      </c>
      <c r="G31" s="55"/>
      <c r="H31" s="55">
        <f>C31-F31</f>
        <v>0</v>
      </c>
      <c r="I31" s="45"/>
    </row>
    <row r="32" spans="1:9" ht="15" customHeight="1">
      <c r="A32" s="54" t="s">
        <v>17</v>
      </c>
      <c r="B32" s="55">
        <v>0</v>
      </c>
      <c r="C32" s="55">
        <v>0</v>
      </c>
      <c r="D32" s="55"/>
      <c r="E32" s="55"/>
      <c r="F32" s="55"/>
      <c r="G32" s="55"/>
      <c r="H32" s="55">
        <v>0</v>
      </c>
      <c r="I32" s="45"/>
    </row>
    <row r="33" spans="1:9" ht="15" customHeight="1">
      <c r="A33" s="54" t="s">
        <v>18</v>
      </c>
      <c r="B33" s="55">
        <v>0</v>
      </c>
      <c r="C33" s="55">
        <v>0</v>
      </c>
      <c r="D33" s="55"/>
      <c r="E33" s="55"/>
      <c r="F33" s="55"/>
      <c r="G33" s="55"/>
      <c r="H33" s="55">
        <v>0</v>
      </c>
      <c r="I33" s="45"/>
    </row>
    <row r="34" spans="1:9" ht="15" customHeight="1">
      <c r="A34" s="54" t="s">
        <v>19</v>
      </c>
      <c r="B34" s="55">
        <v>0</v>
      </c>
      <c r="C34" s="55">
        <v>0</v>
      </c>
      <c r="D34" s="55"/>
      <c r="E34" s="55"/>
      <c r="F34" s="55"/>
      <c r="G34" s="55"/>
      <c r="H34" s="55"/>
      <c r="I34" s="45"/>
    </row>
    <row r="35" spans="1:9" ht="15" customHeight="1">
      <c r="A35" s="54" t="s">
        <v>20</v>
      </c>
      <c r="B35" s="55">
        <v>0</v>
      </c>
      <c r="C35" s="55">
        <v>0</v>
      </c>
      <c r="D35" s="55"/>
      <c r="E35" s="55"/>
      <c r="F35" s="55"/>
      <c r="G35" s="55"/>
      <c r="H35" s="55">
        <v>0</v>
      </c>
      <c r="I35" s="45"/>
    </row>
    <row r="36" spans="1:9" ht="15" customHeight="1">
      <c r="A36" s="54" t="s">
        <v>21</v>
      </c>
      <c r="B36" s="55">
        <v>0</v>
      </c>
      <c r="C36" s="55">
        <v>0</v>
      </c>
      <c r="D36" s="55"/>
      <c r="E36" s="55"/>
      <c r="F36" s="55"/>
      <c r="G36" s="55"/>
      <c r="H36" s="55"/>
      <c r="I36" s="45"/>
    </row>
    <row r="37" spans="1:9" ht="15" customHeight="1">
      <c r="A37" s="54" t="s">
        <v>22</v>
      </c>
      <c r="B37" s="55">
        <v>0</v>
      </c>
      <c r="C37" s="55">
        <v>0</v>
      </c>
      <c r="D37" s="55"/>
      <c r="E37" s="55"/>
      <c r="F37" s="55"/>
      <c r="G37" s="55"/>
      <c r="H37" s="55"/>
      <c r="I37" s="45"/>
    </row>
    <row r="38" spans="1:9" ht="28.5" customHeight="1">
      <c r="A38" s="54" t="s">
        <v>125</v>
      </c>
      <c r="B38" s="55">
        <v>6000</v>
      </c>
      <c r="C38" s="55">
        <v>6000</v>
      </c>
      <c r="D38" s="55"/>
      <c r="E38" s="55"/>
      <c r="F38" s="55">
        <v>6000</v>
      </c>
      <c r="G38" s="55"/>
      <c r="H38" s="55">
        <f>C38-F38</f>
        <v>0</v>
      </c>
      <c r="I38" s="45"/>
    </row>
    <row r="39" spans="1:9" ht="30" customHeight="1">
      <c r="A39" s="54" t="s">
        <v>126</v>
      </c>
      <c r="B39" s="55">
        <v>100</v>
      </c>
      <c r="C39" s="55">
        <v>100</v>
      </c>
      <c r="D39" s="55"/>
      <c r="E39" s="55"/>
      <c r="F39" s="55">
        <v>100</v>
      </c>
      <c r="G39" s="55"/>
      <c r="H39" s="55">
        <f>C39-F39</f>
        <v>0</v>
      </c>
      <c r="I39" s="45"/>
    </row>
    <row r="40" spans="1:9" ht="24.75" customHeight="1">
      <c r="A40" s="76" t="s">
        <v>108</v>
      </c>
      <c r="B40" s="56">
        <f>SUM(B23:B39)</f>
        <v>14500</v>
      </c>
      <c r="C40" s="56">
        <f>SUM(C23:C39)</f>
        <v>14500</v>
      </c>
      <c r="D40" s="56"/>
      <c r="E40" s="56"/>
      <c r="F40" s="56">
        <f>SUM(F23:F39)</f>
        <v>14190</v>
      </c>
      <c r="G40" s="56"/>
      <c r="H40" s="56">
        <f>SUM(H23:H39)</f>
        <v>310</v>
      </c>
      <c r="I40" s="45"/>
    </row>
    <row r="41" spans="1:9" ht="15.6">
      <c r="A41" s="76"/>
      <c r="B41" s="56"/>
      <c r="C41" s="56"/>
      <c r="D41" s="56"/>
      <c r="E41" s="56"/>
      <c r="F41" s="56"/>
      <c r="G41" s="56"/>
      <c r="H41" s="56"/>
      <c r="I41" s="45"/>
    </row>
    <row r="42" spans="1:9" ht="17.100000000000001" customHeight="1">
      <c r="A42" s="52" t="s">
        <v>90</v>
      </c>
      <c r="B42" s="55"/>
      <c r="C42" s="55"/>
      <c r="D42" s="55"/>
      <c r="E42" s="55"/>
      <c r="F42" s="55"/>
      <c r="G42" s="55"/>
      <c r="H42" s="55"/>
      <c r="I42" s="45"/>
    </row>
    <row r="43" spans="1:9" ht="17.100000000000001" customHeight="1">
      <c r="A43" s="52" t="s">
        <v>91</v>
      </c>
      <c r="B43" s="55"/>
      <c r="C43" s="55"/>
      <c r="D43" s="55"/>
      <c r="E43" s="55"/>
      <c r="F43" s="55"/>
      <c r="G43" s="55"/>
      <c r="H43" s="55"/>
      <c r="I43" s="45"/>
    </row>
    <row r="44" spans="1:9" ht="17.100000000000001" customHeight="1">
      <c r="A44" s="52" t="s">
        <v>92</v>
      </c>
      <c r="B44" s="55"/>
      <c r="C44" s="55"/>
      <c r="D44" s="55"/>
      <c r="E44" s="55"/>
      <c r="F44" s="55"/>
      <c r="G44" s="55"/>
      <c r="H44" s="55"/>
      <c r="I44" s="45"/>
    </row>
    <row r="45" spans="1:9" ht="43.5" customHeight="1">
      <c r="A45" s="69" t="s">
        <v>100</v>
      </c>
      <c r="B45" s="55">
        <v>7007</v>
      </c>
      <c r="C45" s="55">
        <v>7007</v>
      </c>
      <c r="D45" s="55"/>
      <c r="E45" s="55"/>
      <c r="F45" s="55">
        <v>7007</v>
      </c>
      <c r="G45" s="55"/>
      <c r="H45" s="55">
        <f>C45-F45</f>
        <v>0</v>
      </c>
      <c r="I45" s="45"/>
    </row>
    <row r="46" spans="1:9" ht="76.5" customHeight="1">
      <c r="A46" s="69" t="s">
        <v>28</v>
      </c>
      <c r="B46" s="55">
        <v>17150</v>
      </c>
      <c r="C46" s="55">
        <v>17150</v>
      </c>
      <c r="D46" s="55"/>
      <c r="E46" s="55"/>
      <c r="F46" s="55">
        <v>290</v>
      </c>
      <c r="G46" s="55"/>
      <c r="H46" s="55">
        <f>C46-F46</f>
        <v>16860</v>
      </c>
      <c r="I46" s="45" t="s">
        <v>141</v>
      </c>
    </row>
    <row r="47" spans="1:9" ht="15.6">
      <c r="A47" s="69"/>
      <c r="B47" s="55"/>
      <c r="C47" s="55"/>
      <c r="D47" s="55"/>
      <c r="E47" s="55"/>
      <c r="F47" s="55"/>
      <c r="G47" s="55"/>
      <c r="H47" s="55"/>
      <c r="I47" s="45"/>
    </row>
    <row r="48" spans="1:9" ht="17.100000000000001" customHeight="1">
      <c r="A48" s="52" t="s">
        <v>128</v>
      </c>
      <c r="B48" s="55"/>
      <c r="C48" s="55"/>
      <c r="D48" s="55"/>
      <c r="E48" s="55"/>
      <c r="F48" s="55"/>
      <c r="G48" s="55"/>
      <c r="H48" s="55"/>
      <c r="I48" s="45"/>
    </row>
    <row r="49" spans="1:9" ht="17.100000000000001" customHeight="1">
      <c r="A49" s="52" t="s">
        <v>129</v>
      </c>
      <c r="B49" s="55"/>
      <c r="C49" s="55"/>
      <c r="D49" s="55"/>
      <c r="E49" s="55"/>
      <c r="F49" s="55"/>
      <c r="G49" s="55"/>
      <c r="H49" s="55"/>
      <c r="I49" s="45"/>
    </row>
    <row r="50" spans="1:9" ht="31.2">
      <c r="A50" s="52" t="s">
        <v>130</v>
      </c>
      <c r="B50" s="55"/>
      <c r="C50" s="55"/>
      <c r="D50" s="55"/>
      <c r="E50" s="55"/>
      <c r="F50" s="55"/>
      <c r="G50" s="55"/>
      <c r="H50" s="55"/>
      <c r="I50" s="45"/>
    </row>
    <row r="51" spans="1:9" ht="30.75" customHeight="1">
      <c r="A51" s="69" t="s">
        <v>131</v>
      </c>
      <c r="B51" s="55"/>
      <c r="C51" s="55"/>
      <c r="D51" s="55"/>
      <c r="E51" s="55"/>
      <c r="F51" s="55"/>
      <c r="G51" s="55"/>
      <c r="H51" s="55"/>
      <c r="I51" s="45"/>
    </row>
    <row r="52" spans="1:9" ht="75">
      <c r="A52" s="69" t="s">
        <v>132</v>
      </c>
      <c r="B52" s="55">
        <v>619</v>
      </c>
      <c r="C52" s="55">
        <v>619</v>
      </c>
      <c r="D52" s="55"/>
      <c r="E52" s="55"/>
      <c r="F52" s="55">
        <v>285</v>
      </c>
      <c r="G52" s="55"/>
      <c r="H52" s="55">
        <f>C52-F52</f>
        <v>334</v>
      </c>
      <c r="I52" s="45" t="s">
        <v>147</v>
      </c>
    </row>
    <row r="53" spans="1:9" ht="15.6">
      <c r="A53" s="69"/>
      <c r="B53" s="55"/>
      <c r="C53" s="55"/>
      <c r="D53" s="55"/>
      <c r="E53" s="55"/>
      <c r="F53" s="55"/>
      <c r="G53" s="55"/>
      <c r="H53" s="55"/>
      <c r="I53" s="45"/>
    </row>
    <row r="54" spans="1:9" ht="31.2">
      <c r="A54" s="52" t="s">
        <v>93</v>
      </c>
      <c r="B54" s="55"/>
      <c r="C54" s="55"/>
      <c r="D54" s="55"/>
      <c r="E54" s="55"/>
      <c r="F54" s="55"/>
      <c r="G54" s="55"/>
      <c r="H54" s="55"/>
      <c r="I54" s="45"/>
    </row>
    <row r="55" spans="1:9" ht="15" customHeight="1">
      <c r="A55" s="52" t="s">
        <v>94</v>
      </c>
      <c r="B55" s="55"/>
      <c r="C55" s="55"/>
      <c r="D55" s="55"/>
      <c r="E55" s="55"/>
      <c r="F55" s="55"/>
      <c r="G55" s="55"/>
      <c r="H55" s="55"/>
      <c r="I55" s="45"/>
    </row>
    <row r="56" spans="1:9" ht="15" customHeight="1">
      <c r="A56" s="52" t="s">
        <v>95</v>
      </c>
      <c r="B56" s="55"/>
      <c r="C56" s="55"/>
      <c r="D56" s="55"/>
      <c r="E56" s="55"/>
      <c r="F56" s="55"/>
      <c r="G56" s="55"/>
      <c r="H56" s="55"/>
      <c r="I56" s="88"/>
    </row>
    <row r="57" spans="1:9" ht="46.8">
      <c r="A57" s="54" t="s">
        <v>99</v>
      </c>
      <c r="B57" s="55">
        <v>2800</v>
      </c>
      <c r="C57" s="55">
        <f>B57-1156-97</f>
        <v>1547</v>
      </c>
      <c r="D57" s="55"/>
      <c r="E57" s="55"/>
      <c r="F57" s="55">
        <v>1546</v>
      </c>
      <c r="G57" s="55"/>
      <c r="H57" s="55">
        <f>C57-F57</f>
        <v>1</v>
      </c>
      <c r="I57" s="45"/>
    </row>
    <row r="58" spans="1:9" ht="158.25" customHeight="1">
      <c r="A58" s="54" t="s">
        <v>34</v>
      </c>
      <c r="B58" s="55">
        <v>180600</v>
      </c>
      <c r="C58" s="55">
        <f>B58+33500</f>
        <v>214100</v>
      </c>
      <c r="D58" s="55"/>
      <c r="E58" s="55"/>
      <c r="F58" s="55">
        <v>72718</v>
      </c>
      <c r="G58" s="55"/>
      <c r="H58" s="55">
        <f>C58-F58</f>
        <v>141382</v>
      </c>
      <c r="I58" s="45" t="s">
        <v>145</v>
      </c>
    </row>
    <row r="59" spans="1:9" ht="31.2">
      <c r="A59" s="54" t="s">
        <v>127</v>
      </c>
      <c r="B59" s="55">
        <v>3200</v>
      </c>
      <c r="C59" s="55">
        <f>B59+5000+1156+97</f>
        <v>9453</v>
      </c>
      <c r="D59" s="55"/>
      <c r="E59" s="55"/>
      <c r="F59" s="55">
        <v>9453</v>
      </c>
      <c r="G59" s="55"/>
      <c r="H59" s="55">
        <f>C59-F59</f>
        <v>0</v>
      </c>
      <c r="I59" s="45"/>
    </row>
    <row r="60" spans="1:9" ht="15.6">
      <c r="A60" s="54"/>
      <c r="B60" s="55"/>
      <c r="C60" s="55"/>
      <c r="D60" s="55"/>
      <c r="E60" s="55"/>
      <c r="F60" s="55"/>
      <c r="G60" s="55"/>
      <c r="H60" s="55"/>
      <c r="I60" s="45"/>
    </row>
    <row r="61" spans="1:9" ht="31.2">
      <c r="A61" s="52" t="s">
        <v>119</v>
      </c>
      <c r="B61" s="55"/>
      <c r="C61" s="55"/>
      <c r="D61" s="55"/>
      <c r="E61" s="55"/>
      <c r="F61" s="55"/>
      <c r="G61" s="55"/>
      <c r="H61" s="55"/>
      <c r="I61" s="45"/>
    </row>
    <row r="62" spans="1:9" ht="15.6">
      <c r="A62" s="52" t="s">
        <v>120</v>
      </c>
      <c r="B62" s="55"/>
      <c r="C62" s="55"/>
      <c r="D62" s="55"/>
      <c r="E62" s="55"/>
      <c r="F62" s="55"/>
      <c r="G62" s="55"/>
      <c r="H62" s="55"/>
      <c r="I62" s="45"/>
    </row>
    <row r="63" spans="1:9" ht="15.6">
      <c r="A63" s="52" t="s">
        <v>121</v>
      </c>
      <c r="B63" s="55"/>
      <c r="C63" s="55"/>
      <c r="D63" s="55"/>
      <c r="E63" s="55"/>
      <c r="F63" s="55"/>
      <c r="G63" s="55"/>
      <c r="H63" s="55"/>
      <c r="I63" s="45"/>
    </row>
    <row r="64" spans="1:9" ht="31.2">
      <c r="A64" s="52" t="s">
        <v>134</v>
      </c>
      <c r="B64" s="55"/>
      <c r="C64" s="55"/>
      <c r="D64" s="55"/>
      <c r="E64" s="55"/>
      <c r="F64" s="55"/>
      <c r="G64" s="55"/>
      <c r="H64" s="55"/>
      <c r="I64" s="45"/>
    </row>
    <row r="65" spans="1:9" ht="31.2">
      <c r="A65" s="54" t="s">
        <v>142</v>
      </c>
      <c r="B65" s="55">
        <v>1900</v>
      </c>
      <c r="C65" s="55">
        <v>1900</v>
      </c>
      <c r="D65" s="55"/>
      <c r="E65" s="55"/>
      <c r="F65" s="55">
        <v>1900</v>
      </c>
      <c r="G65" s="55"/>
      <c r="H65" s="55">
        <f>C65-F65</f>
        <v>0</v>
      </c>
      <c r="I65" s="45"/>
    </row>
    <row r="66" spans="1:9" ht="78" customHeight="1">
      <c r="A66" s="54" t="s">
        <v>135</v>
      </c>
      <c r="B66" s="55">
        <v>10665</v>
      </c>
      <c r="C66" s="55">
        <v>10665</v>
      </c>
      <c r="D66" s="55"/>
      <c r="E66" s="55"/>
      <c r="F66" s="55">
        <v>2233</v>
      </c>
      <c r="G66" s="55"/>
      <c r="H66" s="55">
        <f>C66-F66</f>
        <v>8432</v>
      </c>
      <c r="I66" s="45" t="s">
        <v>143</v>
      </c>
    </row>
    <row r="67" spans="1:9" ht="18">
      <c r="A67" s="70"/>
      <c r="B67" s="50"/>
      <c r="C67" s="50"/>
      <c r="D67" s="71"/>
      <c r="E67" s="71"/>
      <c r="F67" s="71"/>
      <c r="G67" s="71"/>
      <c r="H67" s="50"/>
      <c r="I67" s="72"/>
    </row>
    <row r="68" spans="1:9" ht="18">
      <c r="A68" s="70"/>
      <c r="B68" s="50"/>
      <c r="C68" s="50"/>
      <c r="D68" s="71"/>
      <c r="E68" s="71"/>
      <c r="F68" s="71"/>
      <c r="G68" s="71"/>
      <c r="H68" s="50"/>
      <c r="I68" s="72"/>
    </row>
    <row r="69" spans="1:9" ht="18">
      <c r="A69" s="70"/>
      <c r="B69" s="50"/>
      <c r="C69" s="50"/>
      <c r="D69" s="71"/>
      <c r="E69" s="71"/>
      <c r="F69" s="71"/>
      <c r="G69" s="71"/>
      <c r="H69" s="50"/>
      <c r="I69" s="72"/>
    </row>
    <row r="70" spans="1:9" ht="18">
      <c r="A70" s="70"/>
      <c r="B70" s="50"/>
      <c r="C70" s="50"/>
      <c r="D70" s="71"/>
      <c r="E70" s="71"/>
      <c r="F70" s="71"/>
      <c r="G70" s="71"/>
      <c r="H70" s="50"/>
      <c r="I70" s="72"/>
    </row>
    <row r="71" spans="1:9" ht="18">
      <c r="A71" s="70"/>
      <c r="B71" s="50"/>
      <c r="C71" s="50"/>
      <c r="D71" s="71"/>
      <c r="E71" s="71"/>
      <c r="F71" s="71"/>
      <c r="G71" s="71"/>
      <c r="H71" s="50"/>
      <c r="I71" s="72"/>
    </row>
    <row r="72" spans="1:9" ht="15" customHeight="1">
      <c r="A72" s="44" t="s">
        <v>70</v>
      </c>
      <c r="B72" s="44"/>
      <c r="C72" s="74"/>
      <c r="D72" s="74"/>
      <c r="E72" s="74"/>
      <c r="F72" s="74"/>
      <c r="G72" s="104" t="s">
        <v>73</v>
      </c>
      <c r="H72" s="104"/>
      <c r="I72" s="104"/>
    </row>
    <row r="73" spans="1:9" ht="15" customHeight="1">
      <c r="A73" s="105" t="s">
        <v>71</v>
      </c>
      <c r="B73" s="105"/>
      <c r="C73" s="105"/>
      <c r="D73" s="74"/>
      <c r="E73" s="74"/>
      <c r="F73" s="74"/>
      <c r="G73" s="104" t="s">
        <v>146</v>
      </c>
      <c r="H73" s="104"/>
      <c r="I73" s="104"/>
    </row>
    <row r="74" spans="1:9" ht="15.6">
      <c r="A74" s="48"/>
    </row>
  </sheetData>
  <mergeCells count="17">
    <mergeCell ref="A1:I1"/>
    <mergeCell ref="A3:I3"/>
    <mergeCell ref="A4:I4"/>
    <mergeCell ref="A5:I5"/>
    <mergeCell ref="A9:I9"/>
    <mergeCell ref="I11:I12"/>
    <mergeCell ref="G72:I72"/>
    <mergeCell ref="A73:C73"/>
    <mergeCell ref="G73:I73"/>
    <mergeCell ref="I17:I19"/>
    <mergeCell ref="A23:B23"/>
    <mergeCell ref="A24:C24"/>
    <mergeCell ref="A11:A12"/>
    <mergeCell ref="B11:B12"/>
    <mergeCell ref="C11:C12"/>
    <mergeCell ref="D11:E11"/>
    <mergeCell ref="G11:H11"/>
  </mergeCells>
  <phoneticPr fontId="0" type="noConversion"/>
  <pageMargins left="0.75" right="0.5" top="0.75" bottom="0.75" header="0.5" footer="0.5"/>
  <pageSetup paperSize="9" orientation="landscape" horizontalDpi="300" verticalDpi="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dimension ref="A1:H66"/>
  <sheetViews>
    <sheetView view="pageBreakPreview" topLeftCell="A13" zoomScale="75" zoomScaleNormal="75" workbookViewId="0">
      <selection activeCell="H26" sqref="H26"/>
    </sheetView>
  </sheetViews>
  <sheetFormatPr defaultColWidth="9.109375" defaultRowHeight="13.8"/>
  <cols>
    <col min="1" max="1" width="35.6640625" style="47" customWidth="1"/>
    <col min="2" max="5" width="10.6640625" style="43" customWidth="1"/>
    <col min="6" max="6" width="11.6640625" style="43" customWidth="1"/>
    <col min="7" max="7" width="10.6640625" style="43" customWidth="1"/>
    <col min="8" max="8" width="35.6640625" style="51" customWidth="1"/>
    <col min="9" max="16384" width="9.109375" style="43"/>
  </cols>
  <sheetData>
    <row r="1" spans="1:8" ht="17.399999999999999">
      <c r="A1" s="108" t="s">
        <v>42</v>
      </c>
      <c r="B1" s="108"/>
      <c r="C1" s="108"/>
      <c r="D1" s="108"/>
      <c r="E1" s="108"/>
      <c r="F1" s="108"/>
      <c r="G1" s="108"/>
      <c r="H1" s="108"/>
    </row>
    <row r="2" spans="1:8" ht="17.399999999999999">
      <c r="A2" s="59"/>
      <c r="B2" s="59"/>
      <c r="C2" s="59"/>
      <c r="D2" s="59"/>
      <c r="E2" s="59"/>
      <c r="F2" s="59"/>
      <c r="G2" s="59"/>
      <c r="H2" s="61"/>
    </row>
    <row r="3" spans="1:8" ht="17.399999999999999">
      <c r="A3" s="109" t="s">
        <v>41</v>
      </c>
      <c r="B3" s="109"/>
      <c r="C3" s="109"/>
      <c r="D3" s="109"/>
      <c r="E3" s="109"/>
      <c r="F3" s="109"/>
      <c r="G3" s="109"/>
      <c r="H3" s="109"/>
    </row>
    <row r="4" spans="1:8" ht="17.399999999999999">
      <c r="A4" s="110" t="s">
        <v>109</v>
      </c>
      <c r="B4" s="110"/>
      <c r="C4" s="110"/>
      <c r="D4" s="110"/>
      <c r="E4" s="110"/>
      <c r="F4" s="110"/>
      <c r="G4" s="110"/>
      <c r="H4" s="110"/>
    </row>
    <row r="5" spans="1:8" ht="17.399999999999999">
      <c r="A5" s="109" t="s">
        <v>111</v>
      </c>
      <c r="B5" s="109"/>
      <c r="C5" s="109"/>
      <c r="D5" s="109"/>
      <c r="E5" s="109"/>
      <c r="F5" s="109"/>
      <c r="G5" s="109"/>
      <c r="H5" s="109"/>
    </row>
    <row r="6" spans="1:8" ht="17.399999999999999">
      <c r="A6" s="60"/>
      <c r="B6" s="60"/>
      <c r="C6" s="60"/>
      <c r="D6" s="60"/>
      <c r="E6" s="60"/>
      <c r="F6" s="60"/>
      <c r="G6" s="60"/>
      <c r="H6" s="60"/>
    </row>
    <row r="7" spans="1:8" ht="17.399999999999999">
      <c r="A7" s="122" t="s">
        <v>110</v>
      </c>
      <c r="B7" s="122"/>
      <c r="C7" s="122"/>
      <c r="D7" s="122"/>
      <c r="E7" s="122"/>
      <c r="F7" s="122"/>
      <c r="G7" s="122"/>
      <c r="H7" s="122"/>
    </row>
    <row r="8" spans="1:8" ht="17.399999999999999">
      <c r="A8" s="62"/>
      <c r="B8" s="62"/>
      <c r="C8" s="62"/>
      <c r="D8" s="62"/>
      <c r="E8" s="62"/>
      <c r="F8" s="62"/>
      <c r="G8" s="62"/>
      <c r="H8" s="62"/>
    </row>
    <row r="9" spans="1:8" ht="18" thickBot="1">
      <c r="A9" s="123" t="s">
        <v>45</v>
      </c>
      <c r="B9" s="123"/>
      <c r="C9" s="123"/>
      <c r="D9" s="123"/>
      <c r="E9" s="123"/>
      <c r="F9" s="123"/>
      <c r="G9" s="123"/>
      <c r="H9" s="123"/>
    </row>
    <row r="10" spans="1:8" ht="21" customHeight="1">
      <c r="A10" s="120" t="s">
        <v>46</v>
      </c>
      <c r="B10" s="112" t="s">
        <v>101</v>
      </c>
      <c r="C10" s="112" t="s">
        <v>102</v>
      </c>
      <c r="D10" s="116" t="s">
        <v>50</v>
      </c>
      <c r="E10" s="116"/>
      <c r="F10" s="116" t="s">
        <v>51</v>
      </c>
      <c r="G10" s="117"/>
      <c r="H10" s="118" t="s">
        <v>66</v>
      </c>
    </row>
    <row r="11" spans="1:8" ht="75" customHeight="1">
      <c r="A11" s="121"/>
      <c r="B11" s="113"/>
      <c r="C11" s="113"/>
      <c r="D11" s="77" t="s">
        <v>113</v>
      </c>
      <c r="E11" s="78" t="s">
        <v>103</v>
      </c>
      <c r="F11" s="77" t="s">
        <v>107</v>
      </c>
      <c r="G11" s="49" t="s">
        <v>104</v>
      </c>
      <c r="H11" s="119"/>
    </row>
    <row r="12" spans="1:8" ht="16.2" thickBot="1">
      <c r="A12" s="63">
        <v>1</v>
      </c>
      <c r="B12" s="64">
        <v>2</v>
      </c>
      <c r="C12" s="65">
        <v>3</v>
      </c>
      <c r="D12" s="64">
        <v>4</v>
      </c>
      <c r="E12" s="64">
        <v>5</v>
      </c>
      <c r="F12" s="64">
        <v>6</v>
      </c>
      <c r="G12" s="64">
        <v>7</v>
      </c>
      <c r="H12" s="58">
        <v>8</v>
      </c>
    </row>
    <row r="13" spans="1:8" ht="18" customHeight="1">
      <c r="A13" s="66" t="s">
        <v>85</v>
      </c>
      <c r="B13" s="67"/>
      <c r="C13" s="67"/>
      <c r="D13" s="67"/>
      <c r="E13" s="67"/>
      <c r="F13" s="67"/>
      <c r="G13" s="67"/>
      <c r="H13" s="68"/>
    </row>
    <row r="14" spans="1:8" ht="18" customHeight="1">
      <c r="A14" s="52" t="s">
        <v>86</v>
      </c>
      <c r="B14" s="53"/>
      <c r="C14" s="53"/>
      <c r="D14" s="53"/>
      <c r="E14" s="53"/>
      <c r="F14" s="53"/>
      <c r="G14" s="53"/>
      <c r="H14" s="45"/>
    </row>
    <row r="15" spans="1:8" ht="18" customHeight="1">
      <c r="A15" s="52" t="s">
        <v>87</v>
      </c>
      <c r="B15" s="53"/>
      <c r="C15" s="53"/>
      <c r="D15" s="53"/>
      <c r="E15" s="53"/>
      <c r="F15" s="53"/>
      <c r="G15" s="53"/>
      <c r="H15" s="45"/>
    </row>
    <row r="16" spans="1:8" ht="18" customHeight="1">
      <c r="A16" s="54" t="s">
        <v>3</v>
      </c>
      <c r="B16" s="55">
        <v>900</v>
      </c>
      <c r="C16" s="55">
        <v>966</v>
      </c>
      <c r="D16" s="55"/>
      <c r="E16" s="55"/>
      <c r="F16" s="55"/>
      <c r="G16" s="55">
        <v>8</v>
      </c>
      <c r="H16" s="106" t="s">
        <v>112</v>
      </c>
    </row>
    <row r="17" spans="1:8" ht="18" customHeight="1">
      <c r="A17" s="54" t="s">
        <v>4</v>
      </c>
      <c r="B17" s="55">
        <v>300</v>
      </c>
      <c r="C17" s="55">
        <v>234</v>
      </c>
      <c r="D17" s="55"/>
      <c r="E17" s="55"/>
      <c r="F17" s="55"/>
      <c r="G17" s="55">
        <v>107</v>
      </c>
      <c r="H17" s="106"/>
    </row>
    <row r="18" spans="1:8" ht="18" customHeight="1">
      <c r="A18" s="54" t="s">
        <v>5</v>
      </c>
      <c r="B18" s="55">
        <v>100</v>
      </c>
      <c r="C18" s="55">
        <v>100</v>
      </c>
      <c r="D18" s="55"/>
      <c r="E18" s="55"/>
      <c r="F18" s="55"/>
      <c r="G18" s="55">
        <v>66</v>
      </c>
      <c r="H18" s="106"/>
    </row>
    <row r="19" spans="1:8" ht="18" customHeight="1">
      <c r="A19" s="54" t="s">
        <v>6</v>
      </c>
      <c r="B19" s="55">
        <v>100</v>
      </c>
      <c r="C19" s="55">
        <v>100</v>
      </c>
      <c r="D19" s="55"/>
      <c r="E19" s="55"/>
      <c r="F19" s="55"/>
      <c r="G19" s="55">
        <v>64</v>
      </c>
      <c r="H19" s="106"/>
    </row>
    <row r="20" spans="1:8" ht="18" customHeight="1">
      <c r="A20" s="52" t="s">
        <v>105</v>
      </c>
      <c r="B20" s="56">
        <f>SUM(B16:B19)</f>
        <v>1400</v>
      </c>
      <c r="C20" s="56">
        <f>SUM(C16:C19)</f>
        <v>1400</v>
      </c>
      <c r="D20" s="56"/>
      <c r="E20" s="56"/>
      <c r="F20" s="56"/>
      <c r="G20" s="56">
        <f>SUM(G16:G19)</f>
        <v>245</v>
      </c>
      <c r="H20" s="106"/>
    </row>
    <row r="21" spans="1:8" ht="18" customHeight="1">
      <c r="A21" s="52" t="s">
        <v>85</v>
      </c>
      <c r="B21" s="55"/>
      <c r="C21" s="55"/>
      <c r="D21" s="55"/>
      <c r="E21" s="55"/>
      <c r="F21" s="55"/>
      <c r="G21" s="55"/>
      <c r="H21" s="46"/>
    </row>
    <row r="22" spans="1:8" ht="18" customHeight="1">
      <c r="A22" s="107" t="s">
        <v>88</v>
      </c>
      <c r="B22" s="107"/>
      <c r="C22" s="55"/>
      <c r="D22" s="55"/>
      <c r="E22" s="55"/>
      <c r="F22" s="55"/>
      <c r="G22" s="55"/>
      <c r="H22" s="46"/>
    </row>
    <row r="23" spans="1:8" ht="18" customHeight="1">
      <c r="A23" s="107" t="s">
        <v>89</v>
      </c>
      <c r="B23" s="107"/>
      <c r="C23" s="107"/>
      <c r="D23" s="55"/>
      <c r="E23" s="55"/>
      <c r="F23" s="55"/>
      <c r="G23" s="55"/>
      <c r="H23" s="46"/>
    </row>
    <row r="24" spans="1:8" ht="18" customHeight="1">
      <c r="A24" s="54" t="s">
        <v>10</v>
      </c>
      <c r="B24" s="55">
        <v>800</v>
      </c>
      <c r="C24" s="55">
        <v>960</v>
      </c>
      <c r="D24" s="55"/>
      <c r="E24" s="55"/>
      <c r="F24" s="55"/>
      <c r="G24" s="55">
        <v>8</v>
      </c>
      <c r="H24" s="46"/>
    </row>
    <row r="25" spans="1:8" ht="15.6">
      <c r="A25" s="54" t="s">
        <v>11</v>
      </c>
      <c r="B25" s="55">
        <v>0</v>
      </c>
      <c r="C25" s="55">
        <v>0</v>
      </c>
      <c r="D25" s="55"/>
      <c r="E25" s="55"/>
      <c r="F25" s="55"/>
      <c r="G25" s="55">
        <v>0</v>
      </c>
      <c r="H25" s="46"/>
    </row>
    <row r="26" spans="1:8" ht="60">
      <c r="A26" s="54" t="s">
        <v>12</v>
      </c>
      <c r="B26" s="55">
        <v>498</v>
      </c>
      <c r="C26" s="55">
        <v>388</v>
      </c>
      <c r="D26" s="55"/>
      <c r="E26" s="55"/>
      <c r="F26" s="55"/>
      <c r="G26" s="55">
        <v>44</v>
      </c>
      <c r="H26" s="46" t="s">
        <v>114</v>
      </c>
    </row>
    <row r="27" spans="1:8" ht="30">
      <c r="A27" s="54" t="s">
        <v>13</v>
      </c>
      <c r="B27" s="55">
        <v>500</v>
      </c>
      <c r="C27" s="55">
        <v>300</v>
      </c>
      <c r="D27" s="55"/>
      <c r="E27" s="55"/>
      <c r="F27" s="55"/>
      <c r="G27" s="55">
        <v>57</v>
      </c>
      <c r="H27" s="46" t="s">
        <v>106</v>
      </c>
    </row>
    <row r="28" spans="1:8" ht="15.6">
      <c r="A28" s="54" t="s">
        <v>14</v>
      </c>
      <c r="B28" s="55">
        <v>100</v>
      </c>
      <c r="C28" s="55">
        <v>0</v>
      </c>
      <c r="D28" s="55"/>
      <c r="E28" s="55"/>
      <c r="F28" s="55"/>
      <c r="G28" s="55">
        <v>0</v>
      </c>
      <c r="H28" s="46"/>
    </row>
    <row r="29" spans="1:8" ht="15.6">
      <c r="A29" s="54" t="s">
        <v>15</v>
      </c>
      <c r="B29" s="55">
        <v>300</v>
      </c>
      <c r="C29" s="55">
        <v>0</v>
      </c>
      <c r="D29" s="55"/>
      <c r="E29" s="55"/>
      <c r="F29" s="55"/>
      <c r="G29" s="55">
        <v>0</v>
      </c>
      <c r="H29" s="46"/>
    </row>
    <row r="30" spans="1:8" ht="18.75" customHeight="1">
      <c r="A30" s="54" t="s">
        <v>16</v>
      </c>
      <c r="B30" s="55">
        <v>7950</v>
      </c>
      <c r="C30" s="55">
        <v>9700</v>
      </c>
      <c r="D30" s="55"/>
      <c r="E30" s="55"/>
      <c r="F30" s="55"/>
      <c r="G30" s="55">
        <v>0</v>
      </c>
      <c r="H30" s="46"/>
    </row>
    <row r="31" spans="1:8" ht="15.6">
      <c r="A31" s="54" t="s">
        <v>17</v>
      </c>
      <c r="B31" s="55">
        <v>150</v>
      </c>
      <c r="C31" s="55">
        <v>0</v>
      </c>
      <c r="D31" s="55"/>
      <c r="E31" s="55"/>
      <c r="F31" s="55"/>
      <c r="G31" s="55">
        <v>0</v>
      </c>
      <c r="H31" s="46"/>
    </row>
    <row r="32" spans="1:8" ht="15.6">
      <c r="A32" s="54" t="s">
        <v>18</v>
      </c>
      <c r="B32" s="55">
        <v>50</v>
      </c>
      <c r="C32" s="55">
        <v>0</v>
      </c>
      <c r="D32" s="55"/>
      <c r="E32" s="55"/>
      <c r="F32" s="55"/>
      <c r="G32" s="55">
        <v>0</v>
      </c>
      <c r="H32" s="46"/>
    </row>
    <row r="33" spans="1:8" ht="15.6">
      <c r="A33" s="54" t="s">
        <v>19</v>
      </c>
      <c r="B33" s="55">
        <v>200</v>
      </c>
      <c r="C33" s="55">
        <v>100</v>
      </c>
      <c r="D33" s="55"/>
      <c r="E33" s="55"/>
      <c r="F33" s="55"/>
      <c r="G33" s="55">
        <v>41</v>
      </c>
      <c r="H33" s="46"/>
    </row>
    <row r="34" spans="1:8" ht="75">
      <c r="A34" s="54" t="s">
        <v>20</v>
      </c>
      <c r="B34" s="55">
        <v>950</v>
      </c>
      <c r="C34" s="55">
        <v>50</v>
      </c>
      <c r="D34" s="55"/>
      <c r="E34" s="55"/>
      <c r="F34" s="55"/>
      <c r="G34" s="55">
        <v>148</v>
      </c>
      <c r="H34" s="46" t="s">
        <v>115</v>
      </c>
    </row>
    <row r="35" spans="1:8" ht="15.6">
      <c r="A35" s="54" t="s">
        <v>21</v>
      </c>
      <c r="B35" s="55">
        <v>1</v>
      </c>
      <c r="C35" s="55">
        <v>1</v>
      </c>
      <c r="D35" s="55"/>
      <c r="E35" s="55"/>
      <c r="F35" s="55"/>
      <c r="G35" s="55">
        <v>1</v>
      </c>
      <c r="H35" s="46"/>
    </row>
    <row r="36" spans="1:8" ht="15">
      <c r="A36" s="75" t="s">
        <v>22</v>
      </c>
      <c r="B36" s="55">
        <v>1</v>
      </c>
      <c r="C36" s="55">
        <v>1</v>
      </c>
      <c r="D36" s="55"/>
      <c r="E36" s="55"/>
      <c r="F36" s="55"/>
      <c r="G36" s="55">
        <v>1</v>
      </c>
      <c r="H36" s="46"/>
    </row>
    <row r="37" spans="1:8" ht="15.6">
      <c r="A37" s="76" t="s">
        <v>108</v>
      </c>
      <c r="B37" s="56">
        <f>SUM(B22:B34)</f>
        <v>11498</v>
      </c>
      <c r="C37" s="56">
        <f>SUM(C22:C34)</f>
        <v>11498</v>
      </c>
      <c r="D37" s="56"/>
      <c r="E37" s="56"/>
      <c r="F37" s="56"/>
      <c r="G37" s="56">
        <f>SUM(G22:G34)</f>
        <v>298</v>
      </c>
      <c r="H37" s="46"/>
    </row>
    <row r="38" spans="1:8" ht="15.6">
      <c r="A38" s="54"/>
      <c r="B38" s="55"/>
      <c r="C38" s="55"/>
      <c r="D38" s="55"/>
      <c r="E38" s="55"/>
      <c r="F38" s="55"/>
      <c r="G38" s="55"/>
      <c r="H38" s="46"/>
    </row>
    <row r="39" spans="1:8" ht="15.6">
      <c r="A39" s="52" t="s">
        <v>90</v>
      </c>
      <c r="B39" s="55"/>
      <c r="C39" s="55"/>
      <c r="D39" s="55"/>
      <c r="E39" s="55"/>
      <c r="F39" s="55"/>
      <c r="G39" s="55"/>
      <c r="H39" s="46"/>
    </row>
    <row r="40" spans="1:8" ht="15.6">
      <c r="A40" s="52" t="s">
        <v>91</v>
      </c>
      <c r="B40" s="55"/>
      <c r="C40" s="55"/>
      <c r="D40" s="55"/>
      <c r="E40" s="55"/>
      <c r="F40" s="55"/>
      <c r="G40" s="55"/>
      <c r="H40" s="46"/>
    </row>
    <row r="41" spans="1:8" ht="15.6">
      <c r="A41" s="52" t="s">
        <v>92</v>
      </c>
      <c r="B41" s="55"/>
      <c r="C41" s="55"/>
      <c r="D41" s="55"/>
      <c r="E41" s="55"/>
      <c r="F41" s="55"/>
      <c r="G41" s="55"/>
      <c r="H41" s="46"/>
    </row>
    <row r="42" spans="1:8" ht="31.2">
      <c r="A42" s="69" t="s">
        <v>100</v>
      </c>
      <c r="B42" s="55">
        <v>1700</v>
      </c>
      <c r="C42" s="55">
        <v>5800</v>
      </c>
      <c r="D42" s="55"/>
      <c r="E42" s="55"/>
      <c r="F42" s="55"/>
      <c r="G42" s="55">
        <v>0</v>
      </c>
      <c r="H42" s="46"/>
    </row>
    <row r="43" spans="1:8" ht="90">
      <c r="A43" s="69" t="s">
        <v>28</v>
      </c>
      <c r="B43" s="55">
        <v>27500</v>
      </c>
      <c r="C43" s="55">
        <v>27500</v>
      </c>
      <c r="D43" s="55"/>
      <c r="E43" s="55"/>
      <c r="F43" s="55"/>
      <c r="G43" s="55">
        <v>20105</v>
      </c>
      <c r="H43" s="46" t="s">
        <v>116</v>
      </c>
    </row>
    <row r="44" spans="1:8" ht="31.2">
      <c r="A44" s="52" t="s">
        <v>93</v>
      </c>
      <c r="B44" s="55"/>
      <c r="C44" s="55"/>
      <c r="D44" s="55"/>
      <c r="E44" s="55"/>
      <c r="F44" s="55"/>
      <c r="G44" s="55"/>
      <c r="H44" s="46"/>
    </row>
    <row r="45" spans="1:8" ht="15.6">
      <c r="A45" s="52" t="s">
        <v>94</v>
      </c>
      <c r="B45" s="55"/>
      <c r="C45" s="55"/>
      <c r="D45" s="55"/>
      <c r="E45" s="55"/>
      <c r="F45" s="55"/>
      <c r="G45" s="55"/>
      <c r="H45" s="46"/>
    </row>
    <row r="46" spans="1:8" ht="15.6">
      <c r="A46" s="52" t="s">
        <v>95</v>
      </c>
      <c r="B46" s="55"/>
      <c r="C46" s="55"/>
      <c r="D46" s="55"/>
      <c r="E46" s="55"/>
      <c r="F46" s="55"/>
      <c r="G46" s="55"/>
      <c r="H46" s="57"/>
    </row>
    <row r="47" spans="1:8" ht="60">
      <c r="A47" s="54" t="s">
        <v>99</v>
      </c>
      <c r="B47" s="55">
        <v>2800</v>
      </c>
      <c r="C47" s="55">
        <v>2800</v>
      </c>
      <c r="D47" s="55"/>
      <c r="E47" s="55"/>
      <c r="F47" s="55"/>
      <c r="G47" s="55">
        <v>242</v>
      </c>
      <c r="H47" s="46" t="s">
        <v>117</v>
      </c>
    </row>
    <row r="48" spans="1:8" ht="105">
      <c r="A48" s="54" t="s">
        <v>34</v>
      </c>
      <c r="B48" s="55">
        <v>118500</v>
      </c>
      <c r="C48" s="55">
        <v>168500</v>
      </c>
      <c r="D48" s="55"/>
      <c r="E48" s="55"/>
      <c r="F48" s="55"/>
      <c r="G48" s="55">
        <v>41028</v>
      </c>
      <c r="H48" s="46" t="s">
        <v>118</v>
      </c>
    </row>
    <row r="49" spans="1:8" ht="13.5" customHeight="1">
      <c r="A49" s="114" t="s">
        <v>93</v>
      </c>
      <c r="B49" s="115"/>
      <c r="C49" s="55"/>
      <c r="D49" s="55"/>
      <c r="E49" s="55"/>
      <c r="F49" s="55"/>
      <c r="G49" s="55"/>
      <c r="H49" s="45"/>
    </row>
    <row r="50" spans="1:8" ht="15.6">
      <c r="A50" s="52" t="s">
        <v>94</v>
      </c>
      <c r="B50" s="55"/>
      <c r="C50" s="55"/>
      <c r="D50" s="55"/>
      <c r="E50" s="55"/>
      <c r="F50" s="55"/>
      <c r="G50" s="55"/>
      <c r="H50" s="45"/>
    </row>
    <row r="51" spans="1:8" ht="15.6">
      <c r="A51" s="52" t="s">
        <v>96</v>
      </c>
      <c r="B51" s="55"/>
      <c r="C51" s="55"/>
      <c r="D51" s="55"/>
      <c r="E51" s="55"/>
      <c r="F51" s="55"/>
      <c r="G51" s="55"/>
      <c r="H51" s="45"/>
    </row>
    <row r="52" spans="1:8" ht="15.6">
      <c r="A52" s="52" t="s">
        <v>97</v>
      </c>
      <c r="B52" s="55"/>
      <c r="C52" s="55"/>
      <c r="D52" s="55"/>
      <c r="E52" s="55"/>
      <c r="F52" s="55"/>
      <c r="G52" s="55"/>
      <c r="H52" s="45"/>
    </row>
    <row r="53" spans="1:8" ht="62.4">
      <c r="A53" s="54" t="s">
        <v>98</v>
      </c>
      <c r="B53" s="55">
        <v>0</v>
      </c>
      <c r="C53" s="55">
        <v>449</v>
      </c>
      <c r="D53" s="55"/>
      <c r="E53" s="55"/>
      <c r="F53" s="55"/>
      <c r="G53" s="55">
        <v>0</v>
      </c>
      <c r="H53" s="45"/>
    </row>
    <row r="54" spans="1:8" ht="15.6">
      <c r="A54" s="54"/>
      <c r="B54" s="55"/>
      <c r="C54" s="55"/>
      <c r="D54" s="55"/>
      <c r="E54" s="55"/>
      <c r="F54" s="55"/>
      <c r="G54" s="55"/>
      <c r="H54" s="45"/>
    </row>
    <row r="55" spans="1:8" ht="15.6">
      <c r="A55" s="52" t="s">
        <v>119</v>
      </c>
      <c r="B55" s="55"/>
      <c r="C55" s="55"/>
      <c r="D55" s="55"/>
      <c r="E55" s="55"/>
      <c r="F55" s="55"/>
      <c r="G55" s="55"/>
      <c r="H55" s="45"/>
    </row>
    <row r="56" spans="1:8" ht="15.6">
      <c r="A56" s="52" t="s">
        <v>120</v>
      </c>
      <c r="B56" s="55"/>
      <c r="C56" s="55"/>
      <c r="D56" s="55"/>
      <c r="E56" s="55"/>
      <c r="F56" s="55"/>
      <c r="G56" s="55"/>
      <c r="H56" s="45"/>
    </row>
    <row r="57" spans="1:8" ht="15.6">
      <c r="A57" s="52" t="s">
        <v>121</v>
      </c>
      <c r="B57" s="55"/>
      <c r="C57" s="55"/>
      <c r="D57" s="55"/>
      <c r="E57" s="55"/>
      <c r="F57" s="55"/>
      <c r="G57" s="55"/>
      <c r="H57" s="45"/>
    </row>
    <row r="58" spans="1:8" ht="15.6">
      <c r="A58" s="52" t="s">
        <v>122</v>
      </c>
      <c r="B58" s="55"/>
      <c r="C58" s="55"/>
      <c r="D58" s="55"/>
      <c r="E58" s="55"/>
      <c r="F58" s="55"/>
      <c r="G58" s="55"/>
      <c r="H58" s="45"/>
    </row>
    <row r="59" spans="1:8" ht="105">
      <c r="A59" s="54" t="s">
        <v>123</v>
      </c>
      <c r="B59" s="55">
        <v>12800</v>
      </c>
      <c r="C59" s="55">
        <v>12800</v>
      </c>
      <c r="D59" s="55"/>
      <c r="E59" s="55"/>
      <c r="F59" s="55"/>
      <c r="G59" s="55">
        <v>11054</v>
      </c>
      <c r="H59" s="45" t="s">
        <v>124</v>
      </c>
    </row>
    <row r="60" spans="1:8" ht="18">
      <c r="A60" s="70"/>
      <c r="B60" s="50"/>
      <c r="C60" s="50"/>
      <c r="D60" s="71"/>
      <c r="E60" s="71"/>
      <c r="F60" s="71"/>
      <c r="G60" s="50"/>
      <c r="H60" s="72"/>
    </row>
    <row r="61" spans="1:8" ht="18">
      <c r="A61" s="70"/>
      <c r="B61" s="50"/>
      <c r="C61" s="50"/>
      <c r="D61" s="71"/>
      <c r="E61" s="71"/>
      <c r="F61" s="71"/>
      <c r="G61" s="50"/>
      <c r="H61" s="72"/>
    </row>
    <row r="62" spans="1:8" ht="18">
      <c r="A62" s="70"/>
      <c r="B62" s="50"/>
      <c r="C62" s="50"/>
      <c r="D62" s="71"/>
      <c r="E62" s="71"/>
      <c r="F62" s="71"/>
      <c r="G62" s="50"/>
      <c r="H62" s="72"/>
    </row>
    <row r="63" spans="1:8">
      <c r="A63" s="73"/>
      <c r="B63" s="74"/>
      <c r="C63" s="74"/>
      <c r="D63" s="74"/>
      <c r="E63" s="74"/>
      <c r="F63" s="74"/>
      <c r="G63" s="74"/>
      <c r="H63" s="72"/>
    </row>
    <row r="64" spans="1:8" ht="15.6">
      <c r="A64" s="44" t="s">
        <v>70</v>
      </c>
      <c r="B64" s="44"/>
      <c r="C64" s="74"/>
      <c r="D64" s="74"/>
      <c r="E64" s="74"/>
      <c r="F64" s="104" t="s">
        <v>73</v>
      </c>
      <c r="G64" s="104"/>
      <c r="H64" s="104"/>
    </row>
    <row r="65" spans="1:8" ht="13.5" customHeight="1">
      <c r="A65" s="105" t="s">
        <v>71</v>
      </c>
      <c r="B65" s="105"/>
      <c r="C65" s="105"/>
      <c r="D65" s="74"/>
      <c r="E65" s="74"/>
      <c r="F65" s="104" t="s">
        <v>74</v>
      </c>
      <c r="G65" s="104"/>
      <c r="H65" s="104"/>
    </row>
    <row r="66" spans="1:8" ht="15.6">
      <c r="A66" s="48"/>
    </row>
  </sheetData>
  <mergeCells count="19">
    <mergeCell ref="A9:H9"/>
    <mergeCell ref="A1:H1"/>
    <mergeCell ref="A3:H3"/>
    <mergeCell ref="A4:H4"/>
    <mergeCell ref="A5:H5"/>
    <mergeCell ref="A7:H7"/>
    <mergeCell ref="F65:H65"/>
    <mergeCell ref="B10:B11"/>
    <mergeCell ref="C10:C11"/>
    <mergeCell ref="A65:C65"/>
    <mergeCell ref="A23:C23"/>
    <mergeCell ref="A22:B22"/>
    <mergeCell ref="A49:B49"/>
    <mergeCell ref="D10:E10"/>
    <mergeCell ref="F10:G10"/>
    <mergeCell ref="H10:H11"/>
    <mergeCell ref="A10:A11"/>
    <mergeCell ref="H16:H20"/>
    <mergeCell ref="F64:H64"/>
  </mergeCells>
  <phoneticPr fontId="0" type="noConversion"/>
  <pageMargins left="0.5" right="0.5" top="0.5" bottom="0.5" header="0.5" footer="0.5"/>
  <pageSetup paperSize="9" orientation="landscape" horizontalDpi="300" r:id="rId1"/>
  <headerFooter alignWithMargins="0">
    <oddFooter>&amp;R&amp;P</oddFooter>
  </headerFooter>
  <rowBreaks count="3" manualBreakCount="3">
    <brk id="20" max="16383" man="1"/>
    <brk id="37" max="16383" man="1"/>
    <brk id="48" max="16383" man="1"/>
  </rowBreaks>
</worksheet>
</file>

<file path=xl/worksheets/sheet4.xml><?xml version="1.0" encoding="utf-8"?>
<worksheet xmlns="http://schemas.openxmlformats.org/spreadsheetml/2006/main" xmlns:r="http://schemas.openxmlformats.org/officeDocument/2006/relationships">
  <sheetPr>
    <tabColor rgb="FFC00000"/>
  </sheetPr>
  <dimension ref="A1:I23"/>
  <sheetViews>
    <sheetView tabSelected="1" view="pageBreakPreview" zoomScale="90" zoomScaleNormal="75" zoomScaleSheetLayoutView="90" workbookViewId="0">
      <selection activeCell="I11" sqref="I11"/>
    </sheetView>
  </sheetViews>
  <sheetFormatPr defaultColWidth="9.109375" defaultRowHeight="13.8"/>
  <cols>
    <col min="1" max="1" width="25.5546875" style="47" customWidth="1"/>
    <col min="2" max="3" width="10.6640625" style="43" customWidth="1"/>
    <col min="4" max="4" width="10.109375" style="43" customWidth="1"/>
    <col min="5" max="5" width="9.88671875" style="43" customWidth="1"/>
    <col min="6" max="6" width="10.6640625" style="43" hidden="1" customWidth="1"/>
    <col min="7" max="7" width="11.109375" style="43" customWidth="1"/>
    <col min="8" max="8" width="10.6640625" style="43" customWidth="1"/>
    <col min="9" max="9" width="49.109375" style="51" customWidth="1"/>
    <col min="10" max="16384" width="9.109375" style="43"/>
  </cols>
  <sheetData>
    <row r="1" spans="1:9" ht="17.399999999999999">
      <c r="A1" s="109" t="s">
        <v>42</v>
      </c>
      <c r="B1" s="109"/>
      <c r="C1" s="109"/>
      <c r="D1" s="109"/>
      <c r="E1" s="109"/>
      <c r="F1" s="109"/>
      <c r="G1" s="109"/>
      <c r="H1" s="109"/>
      <c r="I1" s="109"/>
    </row>
    <row r="2" spans="1:9" ht="17.399999999999999">
      <c r="A2" s="109" t="s">
        <v>41</v>
      </c>
      <c r="B2" s="109"/>
      <c r="C2" s="109"/>
      <c r="D2" s="109"/>
      <c r="E2" s="109"/>
      <c r="F2" s="109"/>
      <c r="G2" s="109"/>
      <c r="H2" s="109"/>
      <c r="I2" s="109"/>
    </row>
    <row r="3" spans="1:9" ht="17.399999999999999">
      <c r="A3" s="110"/>
      <c r="B3" s="110"/>
      <c r="C3" s="110"/>
      <c r="D3" s="110"/>
      <c r="E3" s="110"/>
      <c r="F3" s="110"/>
      <c r="G3" s="110"/>
      <c r="H3" s="110"/>
      <c r="I3" s="110"/>
    </row>
    <row r="4" spans="1:9" ht="17.399999999999999">
      <c r="A4" s="109" t="s">
        <v>150</v>
      </c>
      <c r="B4" s="109"/>
      <c r="C4" s="109"/>
      <c r="D4" s="109"/>
      <c r="E4" s="109"/>
      <c r="F4" s="109"/>
      <c r="G4" s="109"/>
      <c r="H4" s="109"/>
      <c r="I4" s="109"/>
    </row>
    <row r="5" spans="1:9" ht="17.399999999999999">
      <c r="A5" s="60"/>
      <c r="B5" s="60"/>
      <c r="C5" s="60"/>
      <c r="D5" s="60"/>
      <c r="E5" s="60"/>
      <c r="F5" s="60"/>
      <c r="G5" s="60"/>
      <c r="H5" s="60"/>
      <c r="I5" s="60"/>
    </row>
    <row r="6" spans="1:9" ht="17.399999999999999">
      <c r="A6" s="124" t="s">
        <v>149</v>
      </c>
      <c r="B6" s="124"/>
      <c r="C6" s="124"/>
      <c r="D6" s="82"/>
      <c r="E6" s="82"/>
      <c r="F6" s="82"/>
      <c r="G6" s="82"/>
      <c r="H6" s="82"/>
      <c r="I6" s="83" t="s">
        <v>148</v>
      </c>
    </row>
    <row r="7" spans="1:9" ht="15.6">
      <c r="A7" s="125" t="s">
        <v>45</v>
      </c>
      <c r="B7" s="125"/>
      <c r="C7" s="125"/>
      <c r="D7" s="125"/>
      <c r="E7" s="125"/>
      <c r="F7" s="125"/>
      <c r="G7" s="125"/>
      <c r="H7" s="125"/>
      <c r="I7" s="125"/>
    </row>
    <row r="8" spans="1:9" ht="21" customHeight="1">
      <c r="A8" s="103" t="s">
        <v>46</v>
      </c>
      <c r="B8" s="103" t="s">
        <v>101</v>
      </c>
      <c r="C8" s="103" t="s">
        <v>102</v>
      </c>
      <c r="D8" s="103" t="s">
        <v>50</v>
      </c>
      <c r="E8" s="103"/>
      <c r="F8" s="84"/>
      <c r="G8" s="103" t="s">
        <v>51</v>
      </c>
      <c r="H8" s="103"/>
      <c r="I8" s="103" t="s">
        <v>66</v>
      </c>
    </row>
    <row r="9" spans="1:9" ht="99.75" customHeight="1">
      <c r="A9" s="103"/>
      <c r="B9" s="103"/>
      <c r="C9" s="103"/>
      <c r="D9" s="85" t="s">
        <v>113</v>
      </c>
      <c r="E9" s="85" t="s">
        <v>103</v>
      </c>
      <c r="F9" s="85" t="s">
        <v>133</v>
      </c>
      <c r="G9" s="85" t="s">
        <v>107</v>
      </c>
      <c r="H9" s="86" t="s">
        <v>104</v>
      </c>
      <c r="I9" s="103"/>
    </row>
    <row r="10" spans="1:9" ht="15.6">
      <c r="A10" s="87">
        <v>1</v>
      </c>
      <c r="B10" s="45">
        <v>2</v>
      </c>
      <c r="C10" s="45">
        <v>3</v>
      </c>
      <c r="D10" s="45">
        <v>4</v>
      </c>
      <c r="E10" s="45">
        <v>5</v>
      </c>
      <c r="F10" s="45"/>
      <c r="G10" s="45">
        <v>6</v>
      </c>
      <c r="H10" s="45">
        <v>7</v>
      </c>
      <c r="I10" s="45">
        <v>8</v>
      </c>
    </row>
    <row r="11" spans="1:9" ht="33" customHeight="1">
      <c r="A11" s="52"/>
      <c r="B11" s="55"/>
      <c r="C11" s="55"/>
      <c r="D11" s="55"/>
      <c r="E11" s="55"/>
      <c r="F11" s="55"/>
      <c r="G11" s="55"/>
      <c r="H11" s="55"/>
      <c r="I11" s="45"/>
    </row>
    <row r="12" spans="1:9" ht="24.75" customHeight="1">
      <c r="A12" s="76"/>
      <c r="B12" s="91"/>
      <c r="C12" s="91"/>
      <c r="D12" s="91"/>
      <c r="E12" s="91"/>
      <c r="F12" s="91"/>
      <c r="G12" s="91"/>
      <c r="H12" s="91"/>
      <c r="I12" s="45"/>
    </row>
    <row r="13" spans="1:9" ht="15.6">
      <c r="A13" s="52"/>
      <c r="B13" s="90"/>
      <c r="C13" s="90"/>
      <c r="D13" s="90"/>
      <c r="E13" s="90"/>
      <c r="F13" s="90"/>
      <c r="G13" s="90"/>
      <c r="H13" s="90"/>
      <c r="I13" s="45"/>
    </row>
    <row r="14" spans="1:9" ht="15" customHeight="1">
      <c r="A14" s="52"/>
      <c r="B14" s="90"/>
      <c r="C14" s="90"/>
      <c r="D14" s="90"/>
      <c r="E14" s="90"/>
      <c r="F14" s="90"/>
      <c r="G14" s="90"/>
      <c r="H14" s="90"/>
      <c r="I14" s="45"/>
    </row>
    <row r="15" spans="1:9" ht="15" customHeight="1">
      <c r="A15" s="52"/>
      <c r="B15" s="90"/>
      <c r="C15" s="90"/>
      <c r="D15" s="90"/>
      <c r="E15" s="90"/>
      <c r="F15" s="90"/>
      <c r="G15" s="90"/>
      <c r="H15" s="90"/>
      <c r="I15" s="88"/>
    </row>
    <row r="16" spans="1:9" ht="15.6">
      <c r="A16" s="54"/>
      <c r="B16" s="90"/>
      <c r="C16" s="90"/>
      <c r="D16" s="90"/>
      <c r="E16" s="90"/>
      <c r="F16" s="90"/>
      <c r="G16" s="90"/>
      <c r="H16" s="90"/>
      <c r="I16" s="45"/>
    </row>
    <row r="17" spans="1:9" ht="15" customHeight="1">
      <c r="A17" s="92"/>
      <c r="B17" s="93"/>
      <c r="C17" s="93"/>
      <c r="D17" s="93"/>
      <c r="E17" s="93"/>
      <c r="F17" s="93"/>
      <c r="G17" s="93"/>
      <c r="H17" s="93"/>
      <c r="I17" s="72"/>
    </row>
    <row r="18" spans="1:9" ht="18">
      <c r="A18" s="70"/>
      <c r="B18" s="50"/>
      <c r="C18" s="50"/>
      <c r="D18" s="89"/>
      <c r="E18" s="89"/>
      <c r="F18" s="89"/>
      <c r="G18" s="89"/>
      <c r="H18" s="50"/>
      <c r="I18" s="72"/>
    </row>
    <row r="19" spans="1:9" ht="18">
      <c r="A19" s="70"/>
      <c r="B19" s="50"/>
      <c r="C19" s="50"/>
      <c r="D19" s="89"/>
      <c r="E19" s="89"/>
      <c r="F19" s="89"/>
      <c r="G19" s="89"/>
      <c r="H19" s="50"/>
      <c r="I19" s="72"/>
    </row>
    <row r="20" spans="1:9" ht="18">
      <c r="A20" s="70"/>
      <c r="B20" s="50"/>
      <c r="C20" s="50"/>
      <c r="D20" s="89"/>
      <c r="E20" s="89"/>
      <c r="F20" s="89"/>
      <c r="G20" s="89"/>
      <c r="H20" s="50"/>
      <c r="I20" s="72"/>
    </row>
    <row r="21" spans="1:9" ht="15" customHeight="1">
      <c r="A21" s="94" t="s">
        <v>70</v>
      </c>
      <c r="B21" s="44"/>
      <c r="C21" s="74"/>
      <c r="D21" s="74"/>
      <c r="E21" s="74"/>
      <c r="F21" s="74"/>
      <c r="G21" s="104" t="s">
        <v>73</v>
      </c>
      <c r="H21" s="104"/>
      <c r="I21" s="104"/>
    </row>
    <row r="22" spans="1:9" ht="15" customHeight="1">
      <c r="A22" s="105"/>
      <c r="B22" s="105"/>
      <c r="C22" s="105"/>
      <c r="D22" s="74"/>
      <c r="E22" s="74"/>
      <c r="F22" s="74"/>
      <c r="G22" s="104"/>
      <c r="H22" s="104"/>
      <c r="I22" s="104"/>
    </row>
    <row r="23" spans="1:9" ht="15.6">
      <c r="A23" s="48"/>
    </row>
  </sheetData>
  <mergeCells count="15">
    <mergeCell ref="A1:I1"/>
    <mergeCell ref="A2:I2"/>
    <mergeCell ref="A3:I3"/>
    <mergeCell ref="A4:I4"/>
    <mergeCell ref="B8:B9"/>
    <mergeCell ref="C8:C9"/>
    <mergeCell ref="D8:E8"/>
    <mergeCell ref="G8:H8"/>
    <mergeCell ref="I8:I9"/>
    <mergeCell ref="G21:I21"/>
    <mergeCell ref="A22:C22"/>
    <mergeCell ref="G22:I22"/>
    <mergeCell ref="A6:C6"/>
    <mergeCell ref="A7:I7"/>
    <mergeCell ref="A8:A9"/>
  </mergeCells>
  <phoneticPr fontId="0" type="noConversion"/>
  <pageMargins left="0.5" right="0.5" top="1" bottom="0.75" header="0.5" footer="0.5"/>
  <pageSetup paperSize="9" orientation="landscape" horizontalDpi="300"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02-03</vt:lpstr>
      <vt:lpstr>04-05</vt:lpstr>
      <vt:lpstr>03-04</vt:lpstr>
      <vt:lpstr>Surrender</vt:lpstr>
      <vt:lpstr>'02-03'!Print_Area</vt:lpstr>
      <vt:lpstr>'03-04'!Print_Titles</vt:lpstr>
      <vt:lpstr>'04-05'!Print_Titles</vt:lpstr>
      <vt:lpstr>Surrender!Print_Titles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lenovo</cp:lastModifiedBy>
  <cp:lastPrinted>2008-03-26T08:45:47Z</cp:lastPrinted>
  <dcterms:created xsi:type="dcterms:W3CDTF">1996-10-14T23:33:28Z</dcterms:created>
  <dcterms:modified xsi:type="dcterms:W3CDTF">2018-04-07T05:32:35Z</dcterms:modified>
</cp:coreProperties>
</file>